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yasuhiro-imai\Desktop\"/>
    </mc:Choice>
  </mc:AlternateContent>
  <bookViews>
    <workbookView xWindow="600" yWindow="45" windowWidth="19395" windowHeight="7155" activeTab="1"/>
  </bookViews>
  <sheets>
    <sheet name="①基本データ" sheetId="1" r:id="rId1"/>
    <sheet name="②個人戦申込" sheetId="4" r:id="rId2"/>
  </sheets>
  <definedNames>
    <definedName name="_xlnm.Print_Area" localSheetId="0">①基本データ!$A$1:$F$24</definedName>
    <definedName name="_xlnm.Print_Area" localSheetId="1">②個人戦申込!$A$1:$I$60</definedName>
  </definedNames>
  <calcPr calcId="152511"/>
</workbook>
</file>

<file path=xl/calcChain.xml><?xml version="1.0" encoding="utf-8"?>
<calcChain xmlns="http://schemas.openxmlformats.org/spreadsheetml/2006/main">
  <c r="I4" i="4" l="1"/>
  <c r="N8" i="4" l="1"/>
  <c r="N9" i="4"/>
  <c r="N10" i="4"/>
  <c r="N11" i="4"/>
  <c r="N12" i="4"/>
  <c r="N13" i="4"/>
  <c r="N14" i="4"/>
  <c r="N15" i="4"/>
  <c r="N16" i="4"/>
  <c r="N17" i="4"/>
  <c r="N18" i="4"/>
  <c r="N19" i="4"/>
  <c r="N20" i="4"/>
  <c r="N21" i="4"/>
  <c r="N22" i="4"/>
  <c r="N23" i="4"/>
  <c r="N24" i="4"/>
  <c r="N25" i="4"/>
  <c r="N26" i="4"/>
  <c r="E12" i="1"/>
  <c r="E10" i="1"/>
  <c r="A1" i="4"/>
  <c r="G56" i="4"/>
  <c r="G54" i="4"/>
  <c r="G52" i="4"/>
  <c r="G50" i="4"/>
  <c r="G48" i="4"/>
  <c r="G46" i="4"/>
  <c r="G44" i="4"/>
  <c r="G42" i="4"/>
  <c r="G40" i="4"/>
  <c r="G38" i="4"/>
  <c r="B40" i="4"/>
  <c r="B42" i="4"/>
  <c r="B44" i="4"/>
  <c r="B46" i="4"/>
  <c r="B48" i="4"/>
  <c r="B50" i="4"/>
  <c r="B52" i="4"/>
  <c r="B54" i="4"/>
  <c r="B56" i="4"/>
  <c r="B38" i="4"/>
  <c r="G33" i="4"/>
  <c r="G32" i="4"/>
  <c r="G31" i="4"/>
  <c r="G30" i="4"/>
  <c r="G29" i="4"/>
  <c r="G28" i="4"/>
  <c r="G27" i="4"/>
  <c r="G26" i="4"/>
  <c r="G25" i="4"/>
  <c r="G24" i="4"/>
  <c r="G23" i="4"/>
  <c r="G22" i="4"/>
  <c r="G21" i="4"/>
  <c r="G20" i="4"/>
  <c r="G19" i="4"/>
  <c r="G18" i="4"/>
  <c r="G17" i="4"/>
  <c r="G16" i="4"/>
  <c r="G15" i="4"/>
  <c r="G14" i="4"/>
  <c r="G13" i="4"/>
  <c r="G12" i="4"/>
  <c r="G11" i="4"/>
  <c r="G10" i="4"/>
  <c r="G9" i="4"/>
  <c r="B33" i="4"/>
  <c r="B32" i="4"/>
  <c r="B31" i="4"/>
  <c r="B30" i="4"/>
  <c r="B29" i="4"/>
  <c r="B28" i="4"/>
  <c r="B27" i="4"/>
  <c r="B26" i="4"/>
  <c r="B25" i="4"/>
  <c r="B24" i="4"/>
  <c r="B23" i="4"/>
  <c r="B22" i="4"/>
  <c r="B21" i="4"/>
  <c r="B20" i="4"/>
  <c r="B19" i="4"/>
  <c r="B18" i="4"/>
  <c r="B17" i="4"/>
  <c r="B16" i="4"/>
  <c r="B15" i="4"/>
  <c r="B14" i="4"/>
  <c r="B13" i="4"/>
  <c r="B12" i="4"/>
  <c r="B11" i="4"/>
  <c r="B10" i="4"/>
  <c r="B9" i="4"/>
  <c r="E15" i="1" l="1"/>
  <c r="E18" i="1"/>
  <c r="E19" i="1"/>
  <c r="E20" i="1"/>
  <c r="E21" i="1" l="1"/>
  <c r="E16" i="1"/>
</calcChain>
</file>

<file path=xl/sharedStrings.xml><?xml version="1.0" encoding="utf-8"?>
<sst xmlns="http://schemas.openxmlformats.org/spreadsheetml/2006/main" count="103" uniqueCount="81">
  <si>
    <t>BS（男子ｼﾝｸﾞﾙｽ）</t>
    <rPh sb="3" eb="5">
      <t>ダンシ</t>
    </rPh>
    <phoneticPr fontId="2"/>
  </si>
  <si>
    <t>BD（男子ﾀﾞﾌﾞﾙｽ）</t>
    <rPh sb="3" eb="5">
      <t>ダンシ</t>
    </rPh>
    <phoneticPr fontId="2"/>
  </si>
  <si>
    <t>GS（女子ｼﾝｸﾞﾙｽ）</t>
    <rPh sb="3" eb="5">
      <t>ジョシ</t>
    </rPh>
    <phoneticPr fontId="2"/>
  </si>
  <si>
    <t>GD（女子ﾀﾞﾌﾞﾙｽ）</t>
    <rPh sb="3" eb="5">
      <t>ジョシ</t>
    </rPh>
    <phoneticPr fontId="2"/>
  </si>
  <si>
    <t>人</t>
    <rPh sb="0" eb="1">
      <t>ニン</t>
    </rPh>
    <phoneticPr fontId="2"/>
  </si>
  <si>
    <t>組</t>
    <rPh sb="0" eb="1">
      <t>クミ</t>
    </rPh>
    <phoneticPr fontId="2"/>
  </si>
  <si>
    <t>学校名</t>
    <rPh sb="0" eb="3">
      <t>ガッコウメイ</t>
    </rPh>
    <phoneticPr fontId="2"/>
  </si>
  <si>
    <t>団体戦参加料</t>
    <rPh sb="0" eb="3">
      <t>ダンタイセン</t>
    </rPh>
    <rPh sb="3" eb="6">
      <t>サンカリョウ</t>
    </rPh>
    <phoneticPr fontId="2"/>
  </si>
  <si>
    <t>円</t>
    <rPh sb="0" eb="1">
      <t>エン</t>
    </rPh>
    <phoneticPr fontId="2"/>
  </si>
  <si>
    <t>個人戦参加料</t>
    <rPh sb="0" eb="3">
      <t>コジンセン</t>
    </rPh>
    <rPh sb="3" eb="6">
      <t>サンカリョウ</t>
    </rPh>
    <phoneticPr fontId="2"/>
  </si>
  <si>
    <t>参加料合計</t>
    <rPh sb="0" eb="3">
      <t>サンカリョウ</t>
    </rPh>
    <rPh sb="3" eb="5">
      <t>ゴウケイ</t>
    </rPh>
    <phoneticPr fontId="2"/>
  </si>
  <si>
    <t>◆運営担当用</t>
    <rPh sb="1" eb="3">
      <t>ウンエイ</t>
    </rPh>
    <rPh sb="3" eb="5">
      <t>タントウ</t>
    </rPh>
    <rPh sb="5" eb="6">
      <t>ヨウ</t>
    </rPh>
    <phoneticPr fontId="2"/>
  </si>
  <si>
    <t>大会名</t>
    <rPh sb="0" eb="2">
      <t>タイカイ</t>
    </rPh>
    <rPh sb="2" eb="3">
      <t>メイ</t>
    </rPh>
    <phoneticPr fontId="2"/>
  </si>
  <si>
    <t>申込先</t>
    <rPh sb="0" eb="2">
      <t>モウシコミ</t>
    </rPh>
    <rPh sb="2" eb="3">
      <t>サキ</t>
    </rPh>
    <phoneticPr fontId="2"/>
  </si>
  <si>
    <t>申込責任者</t>
    <rPh sb="0" eb="2">
      <t>モウシコミ</t>
    </rPh>
    <rPh sb="2" eb="5">
      <t>セキニンシャ</t>
    </rPh>
    <phoneticPr fontId="2"/>
  </si>
  <si>
    <t>学校名</t>
    <rPh sb="0" eb="3">
      <t>ガッコウメイ</t>
    </rPh>
    <phoneticPr fontId="2"/>
  </si>
  <si>
    <t>学校電話番号</t>
    <rPh sb="0" eb="2">
      <t>ガッコウ</t>
    </rPh>
    <rPh sb="2" eb="4">
      <t>デンワ</t>
    </rPh>
    <rPh sb="4" eb="6">
      <t>バンゴウ</t>
    </rPh>
    <phoneticPr fontId="2"/>
  </si>
  <si>
    <t>確認用メールアドレス</t>
    <rPh sb="0" eb="2">
      <t>カクニン</t>
    </rPh>
    <rPh sb="2" eb="3">
      <t>ヨウ</t>
    </rPh>
    <phoneticPr fontId="2"/>
  </si>
  <si>
    <t>当日の引率者名</t>
    <rPh sb="0" eb="2">
      <t>トウジツ</t>
    </rPh>
    <rPh sb="3" eb="6">
      <t>インソツシャ</t>
    </rPh>
    <rPh sb="6" eb="7">
      <t>メイ</t>
    </rPh>
    <phoneticPr fontId="2"/>
  </si>
  <si>
    <t>外部コーチ名</t>
    <rPh sb="0" eb="2">
      <t>ガイブ</t>
    </rPh>
    <rPh sb="5" eb="6">
      <t>メイ</t>
    </rPh>
    <phoneticPr fontId="2"/>
  </si>
  <si>
    <t>組合せ会議出欠</t>
    <rPh sb="0" eb="2">
      <t>クミアワ</t>
    </rPh>
    <rPh sb="3" eb="5">
      <t>カイギ</t>
    </rPh>
    <rPh sb="5" eb="7">
      <t>シュッケツ</t>
    </rPh>
    <phoneticPr fontId="2"/>
  </si>
  <si>
    <t>顧問用弁当数</t>
    <rPh sb="0" eb="2">
      <t>コモン</t>
    </rPh>
    <rPh sb="2" eb="3">
      <t>ヨウ</t>
    </rPh>
    <rPh sb="3" eb="5">
      <t>ベントウ</t>
    </rPh>
    <rPh sb="5" eb="6">
      <t>スウ</t>
    </rPh>
    <phoneticPr fontId="2"/>
  </si>
  <si>
    <t>欠席</t>
  </si>
  <si>
    <t>組合せ会議出席者名</t>
    <rPh sb="0" eb="2">
      <t>クミアワ</t>
    </rPh>
    <rPh sb="3" eb="5">
      <t>カイギ</t>
    </rPh>
    <rPh sb="5" eb="8">
      <t>シュッセキシャ</t>
    </rPh>
    <rPh sb="8" eb="9">
      <t>メイ</t>
    </rPh>
    <phoneticPr fontId="2"/>
  </si>
  <si>
    <t>男子団体</t>
    <rPh sb="0" eb="2">
      <t>ダンシ</t>
    </rPh>
    <rPh sb="2" eb="4">
      <t>ダンタイ</t>
    </rPh>
    <phoneticPr fontId="2"/>
  </si>
  <si>
    <t>女子団体</t>
    <rPh sb="0" eb="2">
      <t>ジョシ</t>
    </rPh>
    <rPh sb="2" eb="4">
      <t>ダンタイ</t>
    </rPh>
    <phoneticPr fontId="2"/>
  </si>
  <si>
    <t>申込先E-mail</t>
    <rPh sb="0" eb="2">
      <t>モウシコミ</t>
    </rPh>
    <rPh sb="2" eb="3">
      <t>サキ</t>
    </rPh>
    <phoneticPr fontId="2"/>
  </si>
  <si>
    <t>チーム</t>
    <phoneticPr fontId="2"/>
  </si>
  <si>
    <t>チーム</t>
    <phoneticPr fontId="2"/>
  </si>
  <si>
    <t>参加選手総数</t>
    <rPh sb="0" eb="2">
      <t>サンカ</t>
    </rPh>
    <rPh sb="2" eb="4">
      <t>センシュ</t>
    </rPh>
    <rPh sb="4" eb="6">
      <t>ソウスウ</t>
    </rPh>
    <phoneticPr fontId="2"/>
  </si>
  <si>
    <t>引率顧問数</t>
    <rPh sb="0" eb="2">
      <t>インソツ</t>
    </rPh>
    <rPh sb="2" eb="4">
      <t>コモン</t>
    </rPh>
    <rPh sb="4" eb="5">
      <t>スウ</t>
    </rPh>
    <phoneticPr fontId="2"/>
  </si>
  <si>
    <t>外部コーチ</t>
    <rPh sb="0" eb="2">
      <t>ガイブ</t>
    </rPh>
    <phoneticPr fontId="2"/>
  </si>
  <si>
    <t>人</t>
    <rPh sb="0" eb="1">
      <t>ニン</t>
    </rPh>
    <phoneticPr fontId="2"/>
  </si>
  <si>
    <t>大会申込締切</t>
    <rPh sb="0" eb="2">
      <t>タイカイ</t>
    </rPh>
    <rPh sb="2" eb="4">
      <t>モウシコミ</t>
    </rPh>
    <rPh sb="4" eb="6">
      <t>シメキリ</t>
    </rPh>
    <phoneticPr fontId="2"/>
  </si>
  <si>
    <t>学校名</t>
    <rPh sb="0" eb="2">
      <t>ガッコウ</t>
    </rPh>
    <rPh sb="2" eb="3">
      <t>メイ</t>
    </rPh>
    <phoneticPr fontId="9"/>
  </si>
  <si>
    <t>中学校</t>
    <rPh sb="0" eb="3">
      <t>チュウガッコウ</t>
    </rPh>
    <phoneticPr fontId="10"/>
  </si>
  <si>
    <t>(姓名間1文字空白)</t>
    <phoneticPr fontId="2"/>
  </si>
  <si>
    <t>(姓名間1文字空白)</t>
    <phoneticPr fontId="2"/>
  </si>
  <si>
    <t>(姓名間1文字空白)</t>
    <phoneticPr fontId="2"/>
  </si>
  <si>
    <t>(姓名間1文字空白)</t>
    <phoneticPr fontId="2"/>
  </si>
  <si>
    <t>フリガナ</t>
    <phoneticPr fontId="2"/>
  </si>
  <si>
    <t>フリガナ</t>
    <phoneticPr fontId="2"/>
  </si>
  <si>
    <t>選手氏名</t>
    <rPh sb="0" eb="2">
      <t>センシュ</t>
    </rPh>
    <rPh sb="2" eb="4">
      <t>シメイ</t>
    </rPh>
    <phoneticPr fontId="2"/>
  </si>
  <si>
    <t>女子シングルス（GS)</t>
    <rPh sb="0" eb="2">
      <t>ジョシ</t>
    </rPh>
    <phoneticPr fontId="2"/>
  </si>
  <si>
    <t>男子シングルス（BS)</t>
    <rPh sb="0" eb="2">
      <t>ダンシ</t>
    </rPh>
    <phoneticPr fontId="2"/>
  </si>
  <si>
    <t>順位</t>
    <rPh sb="0" eb="2">
      <t>ジュンイ</t>
    </rPh>
    <phoneticPr fontId="2"/>
  </si>
  <si>
    <t>個　人　戦　参　加　申　込　書</t>
    <rPh sb="0" eb="1">
      <t>コ</t>
    </rPh>
    <rPh sb="2" eb="3">
      <t>ヒト</t>
    </rPh>
    <rPh sb="4" eb="5">
      <t>イクサ</t>
    </rPh>
    <rPh sb="10" eb="11">
      <t>サル</t>
    </rPh>
    <rPh sb="12" eb="13">
      <t>コ</t>
    </rPh>
    <rPh sb="14" eb="15">
      <t>ショ</t>
    </rPh>
    <phoneticPr fontId="10"/>
  </si>
  <si>
    <t>男子ダブルス（BD)</t>
    <rPh sb="0" eb="2">
      <t>ダンシ</t>
    </rPh>
    <phoneticPr fontId="2"/>
  </si>
  <si>
    <t>女子ダブルス（GD)</t>
    <rPh sb="0" eb="2">
      <t>ジョシ</t>
    </rPh>
    <phoneticPr fontId="2"/>
  </si>
  <si>
    <t>翔陽</t>
    <rPh sb="0" eb="1">
      <t>ショウ</t>
    </rPh>
    <rPh sb="1" eb="2">
      <t>ヨウ</t>
    </rPh>
    <phoneticPr fontId="2"/>
  </si>
  <si>
    <t>プログラム必要数</t>
    <rPh sb="5" eb="7">
      <t>ヒツヨウ</t>
    </rPh>
    <rPh sb="7" eb="8">
      <t>スウ</t>
    </rPh>
    <phoneticPr fontId="2"/>
  </si>
  <si>
    <t>冊</t>
    <rPh sb="0" eb="1">
      <t>サツ</t>
    </rPh>
    <phoneticPr fontId="2"/>
  </si>
  <si>
    <t>参　加　選　手　数</t>
    <rPh sb="0" eb="1">
      <t>サン</t>
    </rPh>
    <rPh sb="2" eb="3">
      <t>カ</t>
    </rPh>
    <rPh sb="4" eb="5">
      <t>セン</t>
    </rPh>
    <rPh sb="6" eb="7">
      <t>テ</t>
    </rPh>
    <rPh sb="8" eb="9">
      <t>スウ</t>
    </rPh>
    <phoneticPr fontId="2"/>
  </si>
  <si>
    <t>申込書に入力すると自動入力されます。確認してください。</t>
    <rPh sb="0" eb="2">
      <t>モウシコミ</t>
    </rPh>
    <rPh sb="2" eb="3">
      <t>ショ</t>
    </rPh>
    <rPh sb="4" eb="6">
      <t>ニュウリョク</t>
    </rPh>
    <rPh sb="9" eb="11">
      <t>ジドウ</t>
    </rPh>
    <rPh sb="11" eb="13">
      <t>ニュウリョク</t>
    </rPh>
    <rPh sb="18" eb="20">
      <t>カクニン</t>
    </rPh>
    <phoneticPr fontId="2"/>
  </si>
  <si>
    <t>□受付確認　　□運営ソフト入力　　　□会計確認</t>
    <rPh sb="1" eb="3">
      <t>ウケツケ</t>
    </rPh>
    <rPh sb="3" eb="5">
      <t>カクニン</t>
    </rPh>
    <rPh sb="8" eb="10">
      <t>ウンエイ</t>
    </rPh>
    <rPh sb="13" eb="15">
      <t>ニュウリョク</t>
    </rPh>
    <rPh sb="19" eb="21">
      <t>カイケイ</t>
    </rPh>
    <rPh sb="21" eb="23">
      <t>カクニン</t>
    </rPh>
    <phoneticPr fontId="2"/>
  </si>
  <si>
    <t>伊達</t>
    <rPh sb="0" eb="2">
      <t>ダテ</t>
    </rPh>
    <phoneticPr fontId="2"/>
  </si>
  <si>
    <t>豊浦</t>
    <rPh sb="0" eb="2">
      <t>トヨウラ</t>
    </rPh>
    <phoneticPr fontId="2"/>
  </si>
  <si>
    <t>壮瞥</t>
    <rPh sb="0" eb="2">
      <t>ソウベツ</t>
    </rPh>
    <phoneticPr fontId="2"/>
  </si>
  <si>
    <t>虻田</t>
    <rPh sb="0" eb="2">
      <t>アブタ</t>
    </rPh>
    <phoneticPr fontId="2"/>
  </si>
  <si>
    <t>本室蘭</t>
    <rPh sb="0" eb="1">
      <t>ホン</t>
    </rPh>
    <rPh sb="1" eb="3">
      <t>ムロラン</t>
    </rPh>
    <phoneticPr fontId="2"/>
  </si>
  <si>
    <t>室蘭西</t>
    <rPh sb="0" eb="2">
      <t>ムロラン</t>
    </rPh>
    <rPh sb="2" eb="3">
      <t>ニシ</t>
    </rPh>
    <phoneticPr fontId="2"/>
  </si>
  <si>
    <t>港北</t>
    <rPh sb="0" eb="2">
      <t>コウホク</t>
    </rPh>
    <phoneticPr fontId="2"/>
  </si>
  <si>
    <t>桜蘭</t>
    <rPh sb="0" eb="2">
      <t>オウラン</t>
    </rPh>
    <phoneticPr fontId="2"/>
  </si>
  <si>
    <t>東明</t>
    <rPh sb="0" eb="2">
      <t>トウメイ</t>
    </rPh>
    <phoneticPr fontId="2"/>
  </si>
  <si>
    <t>星蘭</t>
    <rPh sb="0" eb="1">
      <t>ホシ</t>
    </rPh>
    <rPh sb="1" eb="2">
      <t>ラン</t>
    </rPh>
    <phoneticPr fontId="2"/>
  </si>
  <si>
    <t>緑陽</t>
    <rPh sb="0" eb="2">
      <t>リョクヨウ</t>
    </rPh>
    <phoneticPr fontId="2"/>
  </si>
  <si>
    <t>鷲別</t>
    <rPh sb="0" eb="2">
      <t>ワシベツ</t>
    </rPh>
    <phoneticPr fontId="2"/>
  </si>
  <si>
    <t>幌別</t>
    <rPh sb="0" eb="2">
      <t>ホロベツ</t>
    </rPh>
    <phoneticPr fontId="2"/>
  </si>
  <si>
    <t>西陵</t>
    <rPh sb="0" eb="2">
      <t>セイリョウ</t>
    </rPh>
    <phoneticPr fontId="2"/>
  </si>
  <si>
    <t>登別</t>
    <rPh sb="0" eb="2">
      <t>ノボリベツ</t>
    </rPh>
    <phoneticPr fontId="2"/>
  </si>
  <si>
    <t>明日</t>
    <rPh sb="0" eb="2">
      <t>アシタ</t>
    </rPh>
    <phoneticPr fontId="2"/>
  </si>
  <si>
    <t>番号</t>
    <rPh sb="0" eb="2">
      <t>バンゴウ</t>
    </rPh>
    <phoneticPr fontId="2"/>
  </si>
  <si>
    <t>学校整理番号</t>
    <rPh sb="0" eb="2">
      <t>ガッコウ</t>
    </rPh>
    <rPh sb="2" eb="4">
      <t>セイリ</t>
    </rPh>
    <rPh sb="4" eb="6">
      <t>バンゴウ</t>
    </rPh>
    <phoneticPr fontId="2"/>
  </si>
  <si>
    <r>
      <rPr>
        <b/>
        <sz val="10"/>
        <color theme="1"/>
        <rFont val="ＭＳ Ｐゴシック"/>
        <family val="3"/>
        <charset val="128"/>
        <scheme val="minor"/>
      </rPr>
      <t>◆入力確認　</t>
    </r>
    <r>
      <rPr>
        <sz val="10"/>
        <color theme="1"/>
        <rFont val="ＭＳ Ｐゴシック"/>
        <family val="3"/>
        <charset val="128"/>
        <scheme val="minor"/>
      </rPr>
      <t>　　□選手名　　□選手の学年　　　□選手名のフリガナ　　□苗字と名前の間の空欄</t>
    </r>
    <rPh sb="1" eb="3">
      <t>ニュウリョク</t>
    </rPh>
    <rPh sb="3" eb="5">
      <t>カクニン</t>
    </rPh>
    <rPh sb="9" eb="12">
      <t>センシュメイ</t>
    </rPh>
    <rPh sb="15" eb="17">
      <t>センシュ</t>
    </rPh>
    <rPh sb="18" eb="20">
      <t>ガクネン</t>
    </rPh>
    <rPh sb="24" eb="26">
      <t>センシュ</t>
    </rPh>
    <rPh sb="26" eb="27">
      <t>メイ</t>
    </rPh>
    <rPh sb="35" eb="37">
      <t>ミョウジ</t>
    </rPh>
    <rPh sb="38" eb="40">
      <t>ナマエ</t>
    </rPh>
    <rPh sb="41" eb="42">
      <t>アイダ</t>
    </rPh>
    <rPh sb="43" eb="45">
      <t>クウラン</t>
    </rPh>
    <phoneticPr fontId="2"/>
  </si>
  <si>
    <t>第１回　室蘭地区中学生バドミントンチャレンジトーナメント</t>
    <rPh sb="0" eb="1">
      <t>ダイ</t>
    </rPh>
    <rPh sb="2" eb="3">
      <t>カイ</t>
    </rPh>
    <rPh sb="4" eb="11">
      <t>ムロランチクチュウガクセイ</t>
    </rPh>
    <phoneticPr fontId="2"/>
  </si>
  <si>
    <t>大滝徳舜瞥</t>
    <rPh sb="0" eb="2">
      <t>オオタキ</t>
    </rPh>
    <rPh sb="2" eb="3">
      <t>トク</t>
    </rPh>
    <rPh sb="3" eb="4">
      <t>シュン</t>
    </rPh>
    <rPh sb="4" eb="5">
      <t>ベツ</t>
    </rPh>
    <phoneticPr fontId="2"/>
  </si>
  <si>
    <t>光陵</t>
    <rPh sb="0" eb="2">
      <t>コウリョウ</t>
    </rPh>
    <phoneticPr fontId="2"/>
  </si>
  <si>
    <t>伊達市立大滝徳舜瞥学校</t>
    <rPh sb="0" eb="11">
      <t>ダテシリツオオタキトクシュンベツガッコウ</t>
    </rPh>
    <phoneticPr fontId="2"/>
  </si>
  <si>
    <t>今井　康博　宛</t>
    <rPh sb="0" eb="2">
      <t>イマイ</t>
    </rPh>
    <rPh sb="3" eb="5">
      <t>ヤスヒロ</t>
    </rPh>
    <rPh sb="6" eb="7">
      <t>アテ</t>
    </rPh>
    <phoneticPr fontId="2"/>
  </si>
  <si>
    <t>superstar-white@live.jp</t>
    <phoneticPr fontId="2"/>
  </si>
  <si>
    <t>10/26（月）
16：00必着</t>
    <rPh sb="6" eb="7">
      <t>ゲツ</t>
    </rPh>
    <rPh sb="14" eb="16">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</si>
</sst>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u/>
      <sz val="11"/>
      <color theme="10"/>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游ゴシック"/>
      <family val="3"/>
      <charset val="128"/>
    </font>
    <font>
      <sz val="11"/>
      <color indexed="8"/>
      <name val="HGｺﾞｼｯｸM"/>
      <family val="3"/>
      <charset val="128"/>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2"/>
      <charset val="128"/>
      <scheme val="minor"/>
    </font>
    <font>
      <sz val="18"/>
      <color indexed="8"/>
      <name val="ＭＳ Ｐゴシック"/>
      <family val="3"/>
      <charset val="128"/>
    </font>
    <font>
      <sz val="9"/>
      <color rgb="FFFF0000"/>
      <name val="ＭＳ Ｐゴシック"/>
      <family val="3"/>
      <charset val="128"/>
      <scheme val="minor"/>
    </font>
    <font>
      <b/>
      <sz val="18"/>
      <color indexed="8"/>
      <name val="HG丸ｺﾞｼｯｸM-PRO"/>
      <family val="3"/>
      <charset val="128"/>
    </font>
    <font>
      <sz val="8"/>
      <color indexed="8"/>
      <name val="ＭＳ Ｐゴシック"/>
      <family val="3"/>
      <charset val="128"/>
    </font>
    <font>
      <i/>
      <sz val="16"/>
      <color rgb="FFFF0000"/>
      <name val="HGｺﾞｼｯｸM"/>
      <family val="3"/>
      <charset val="128"/>
    </font>
    <font>
      <sz val="10"/>
      <color theme="1"/>
      <name val="ＭＳ Ｐゴシック"/>
      <family val="3"/>
      <charset val="128"/>
      <scheme val="minor"/>
    </font>
    <font>
      <b/>
      <sz val="10"/>
      <color theme="1"/>
      <name val="ＭＳ Ｐゴシック"/>
      <family val="3"/>
      <charset val="128"/>
      <scheme val="minor"/>
    </font>
    <font>
      <b/>
      <sz val="14"/>
      <color rgb="FFFF0000"/>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style="medium">
        <color indexed="64"/>
      </top>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8" fillId="0" borderId="0">
      <alignment vertical="center"/>
    </xf>
  </cellStyleXfs>
  <cellXfs count="141">
    <xf numFmtId="0" fontId="0" fillId="0" borderId="0" xfId="0">
      <alignment vertical="center"/>
    </xf>
    <xf numFmtId="0" fontId="0" fillId="0" borderId="0" xfId="0" applyBorder="1" applyAlignment="1">
      <alignment horizontal="center" vertical="center"/>
    </xf>
    <xf numFmtId="0" fontId="0" fillId="0" borderId="1" xfId="0" applyBorder="1" applyAlignment="1">
      <alignment vertical="center" shrinkToFit="1"/>
    </xf>
    <xf numFmtId="0" fontId="1" fillId="0" borderId="1" xfId="0" applyFont="1" applyBorder="1" applyAlignment="1">
      <alignment vertical="center" shrinkToFit="1"/>
    </xf>
    <xf numFmtId="0" fontId="0" fillId="0" borderId="4" xfId="0" applyBorder="1" applyAlignment="1">
      <alignment vertical="center" shrinkToFit="1"/>
    </xf>
    <xf numFmtId="0" fontId="0" fillId="0" borderId="16" xfId="0" applyBorder="1">
      <alignment vertical="center"/>
    </xf>
    <xf numFmtId="0" fontId="0" fillId="0" borderId="12" xfId="0" applyBorder="1">
      <alignment vertical="center"/>
    </xf>
    <xf numFmtId="0" fontId="0" fillId="0" borderId="14" xfId="0" applyBorder="1">
      <alignment vertical="center"/>
    </xf>
    <xf numFmtId="0" fontId="1" fillId="0" borderId="6" xfId="0" applyFont="1" applyBorder="1" applyAlignment="1">
      <alignment vertical="center" shrinkToFit="1"/>
    </xf>
    <xf numFmtId="0" fontId="0" fillId="0" borderId="6" xfId="0" applyBorder="1" applyAlignment="1">
      <alignment vertical="center" shrinkToFit="1"/>
    </xf>
    <xf numFmtId="0" fontId="0" fillId="0" borderId="6" xfId="0" applyBorder="1" applyAlignment="1">
      <alignment horizontal="center" vertical="center"/>
    </xf>
    <xf numFmtId="0" fontId="3" fillId="0" borderId="0" xfId="0" applyFont="1">
      <alignment vertical="center"/>
    </xf>
    <xf numFmtId="0" fontId="1" fillId="0" borderId="13" xfId="0" applyFont="1" applyBorder="1" applyAlignment="1">
      <alignment vertical="center" shrinkToFit="1"/>
    </xf>
    <xf numFmtId="0" fontId="1" fillId="0" borderId="15" xfId="0" applyFont="1" applyBorder="1" applyAlignment="1">
      <alignment vertical="center" shrinkToFit="1"/>
    </xf>
    <xf numFmtId="0" fontId="0" fillId="0" borderId="11"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3" xfId="0" applyBorder="1">
      <alignment vertical="center"/>
    </xf>
    <xf numFmtId="0" fontId="0" fillId="0" borderId="19" xfId="0" applyBorder="1">
      <alignment vertical="center"/>
    </xf>
    <xf numFmtId="0" fontId="0" fillId="0" borderId="21" xfId="0" applyBorder="1" applyAlignment="1">
      <alignment vertical="center" shrinkToFit="1"/>
    </xf>
    <xf numFmtId="0" fontId="0" fillId="0" borderId="1" xfId="0" applyBorder="1" applyAlignment="1">
      <alignment horizontal="center" vertical="center"/>
    </xf>
    <xf numFmtId="0" fontId="0" fillId="0" borderId="0" xfId="0" applyAlignment="1">
      <alignment vertical="center"/>
    </xf>
    <xf numFmtId="0" fontId="0" fillId="0" borderId="25" xfId="0" applyBorder="1">
      <alignment vertical="center"/>
    </xf>
    <xf numFmtId="0" fontId="0" fillId="0" borderId="2" xfId="0" applyBorder="1">
      <alignment vertical="center"/>
    </xf>
    <xf numFmtId="0" fontId="0" fillId="0" borderId="26" xfId="0" applyBorder="1">
      <alignment vertical="center"/>
    </xf>
    <xf numFmtId="0" fontId="0" fillId="0" borderId="0" xfId="0" applyBorder="1">
      <alignment vertical="center"/>
    </xf>
    <xf numFmtId="0" fontId="8" fillId="0" borderId="0" xfId="2" applyFill="1">
      <alignment vertical="center"/>
    </xf>
    <xf numFmtId="0" fontId="11" fillId="0" borderId="0" xfId="2" applyFont="1" applyFill="1">
      <alignment vertical="center"/>
    </xf>
    <xf numFmtId="0" fontId="11" fillId="0" borderId="27" xfId="2" applyFont="1" applyFill="1" applyBorder="1" applyAlignment="1">
      <alignment horizontal="center" vertical="center" shrinkToFit="1"/>
    </xf>
    <xf numFmtId="0" fontId="0" fillId="0" borderId="20" xfId="0" applyBorder="1" applyAlignment="1">
      <alignment vertical="center" shrinkToFit="1"/>
    </xf>
    <xf numFmtId="0" fontId="1" fillId="0" borderId="4" xfId="0" applyFont="1" applyBorder="1" applyAlignment="1">
      <alignment vertical="center" shrinkToFit="1"/>
    </xf>
    <xf numFmtId="0" fontId="0" fillId="0" borderId="33" xfId="0" applyBorder="1" applyAlignment="1">
      <alignment horizontal="center" vertical="center"/>
    </xf>
    <xf numFmtId="0" fontId="1" fillId="0" borderId="33" xfId="0" applyFont="1" applyBorder="1" applyAlignment="1">
      <alignment vertical="center" shrinkToFit="1"/>
    </xf>
    <xf numFmtId="0" fontId="1" fillId="0" borderId="38" xfId="0" applyFont="1" applyBorder="1" applyAlignment="1">
      <alignment vertical="center" shrinkToFit="1"/>
    </xf>
    <xf numFmtId="0" fontId="12" fillId="3" borderId="32" xfId="0" applyFont="1" applyFill="1" applyBorder="1" applyAlignment="1">
      <alignment horizontal="center" vertical="center" shrinkToFit="1"/>
    </xf>
    <xf numFmtId="0" fontId="13" fillId="3" borderId="31" xfId="0" applyFont="1" applyFill="1" applyBorder="1" applyAlignment="1">
      <alignment horizontal="center" vertical="center"/>
    </xf>
    <xf numFmtId="0" fontId="13" fillId="2" borderId="32" xfId="0" applyFont="1" applyFill="1" applyBorder="1" applyAlignment="1">
      <alignment horizontal="center" vertical="center" shrinkToFit="1"/>
    </xf>
    <xf numFmtId="0" fontId="13" fillId="2" borderId="31" xfId="0" applyFont="1" applyFill="1" applyBorder="1" applyAlignment="1">
      <alignment horizontal="center" vertical="center"/>
    </xf>
    <xf numFmtId="0" fontId="13" fillId="2" borderId="33" xfId="0" applyFont="1" applyFill="1" applyBorder="1" applyAlignment="1">
      <alignment horizontal="center" vertical="center" shrinkToFit="1"/>
    </xf>
    <xf numFmtId="0" fontId="13" fillId="2" borderId="34" xfId="0" applyFont="1" applyFill="1" applyBorder="1" applyAlignment="1">
      <alignment horizontal="center" vertical="center"/>
    </xf>
    <xf numFmtId="0" fontId="13" fillId="3" borderId="33" xfId="0" applyFont="1" applyFill="1" applyBorder="1" applyAlignment="1">
      <alignment horizontal="center" vertical="center" shrinkToFit="1"/>
    </xf>
    <xf numFmtId="0" fontId="13" fillId="3" borderId="34" xfId="0" applyFont="1" applyFill="1" applyBorder="1" applyAlignment="1">
      <alignment horizontal="center" vertical="center"/>
    </xf>
    <xf numFmtId="0" fontId="0" fillId="2" borderId="36" xfId="0" applyFill="1" applyBorder="1" applyAlignment="1">
      <alignment horizontal="center" vertical="center" shrinkToFit="1"/>
    </xf>
    <xf numFmtId="0" fontId="0" fillId="2" borderId="39" xfId="0" applyFill="1" applyBorder="1" applyAlignment="1">
      <alignment horizontal="center" vertical="center"/>
    </xf>
    <xf numFmtId="0" fontId="0" fillId="3" borderId="36" xfId="0" applyFill="1" applyBorder="1" applyAlignment="1">
      <alignment horizontal="center" vertical="center" shrinkToFit="1"/>
    </xf>
    <xf numFmtId="0" fontId="0" fillId="3" borderId="39" xfId="0" applyFill="1" applyBorder="1" applyAlignment="1">
      <alignment horizontal="center" vertical="center"/>
    </xf>
    <xf numFmtId="0" fontId="0" fillId="0" borderId="25" xfId="0" applyBorder="1" applyAlignment="1">
      <alignment vertical="center" shrinkToFit="1"/>
    </xf>
    <xf numFmtId="0" fontId="0" fillId="0" borderId="2" xfId="0" applyBorder="1" applyAlignment="1">
      <alignment vertical="center" shrinkToFit="1"/>
    </xf>
    <xf numFmtId="0" fontId="0" fillId="0" borderId="26" xfId="0" applyBorder="1" applyAlignment="1">
      <alignment vertical="center" shrinkToFit="1"/>
    </xf>
    <xf numFmtId="0" fontId="1" fillId="0" borderId="11" xfId="0" applyFont="1" applyBorder="1" applyAlignment="1">
      <alignment vertical="center" shrinkToFit="1"/>
    </xf>
    <xf numFmtId="0" fontId="1" fillId="0" borderId="20" xfId="0" applyFont="1" applyBorder="1" applyAlignment="1">
      <alignment vertical="center" shrinkToFit="1"/>
    </xf>
    <xf numFmtId="0" fontId="1" fillId="0" borderId="21" xfId="0" applyFont="1" applyBorder="1" applyAlignment="1">
      <alignment vertical="center" shrinkToFit="1"/>
    </xf>
    <xf numFmtId="0" fontId="14" fillId="0" borderId="0" xfId="0" applyFont="1">
      <alignment vertical="center"/>
    </xf>
    <xf numFmtId="0" fontId="15" fillId="0" borderId="0" xfId="2" applyFont="1" applyFill="1">
      <alignment vertical="center"/>
    </xf>
    <xf numFmtId="0" fontId="0" fillId="0" borderId="21" xfId="0" applyBorder="1">
      <alignment vertical="center"/>
    </xf>
    <xf numFmtId="0" fontId="0" fillId="0" borderId="13" xfId="0" applyBorder="1">
      <alignment vertical="center"/>
    </xf>
    <xf numFmtId="0" fontId="6" fillId="0" borderId="13" xfId="1" applyBorder="1">
      <alignment vertical="center"/>
    </xf>
    <xf numFmtId="0" fontId="0" fillId="0" borderId="15" xfId="0" applyBorder="1">
      <alignment vertical="center"/>
    </xf>
    <xf numFmtId="49" fontId="0" fillId="0" borderId="13" xfId="0" applyNumberFormat="1" applyBorder="1">
      <alignment vertical="center"/>
    </xf>
    <xf numFmtId="0" fontId="0" fillId="4" borderId="19" xfId="0" applyFill="1" applyBorder="1">
      <alignment vertical="center"/>
    </xf>
    <xf numFmtId="0" fontId="0" fillId="4" borderId="12" xfId="0" applyFill="1" applyBorder="1">
      <alignment vertical="center"/>
    </xf>
    <xf numFmtId="0" fontId="0" fillId="4" borderId="14" xfId="0" applyFill="1" applyBorder="1">
      <alignment vertical="center"/>
    </xf>
    <xf numFmtId="0" fontId="0" fillId="6" borderId="12" xfId="0" applyFill="1" applyBorder="1">
      <alignment vertical="center"/>
    </xf>
    <xf numFmtId="0" fontId="0" fillId="2" borderId="12" xfId="0" applyFill="1" applyBorder="1">
      <alignment vertical="center"/>
    </xf>
    <xf numFmtId="0" fontId="0" fillId="0" borderId="20" xfId="0" applyBorder="1" applyAlignment="1">
      <alignment horizontal="center" vertical="center"/>
    </xf>
    <xf numFmtId="0" fontId="0" fillId="0" borderId="37" xfId="0" applyBorder="1">
      <alignment vertical="center"/>
    </xf>
    <xf numFmtId="0" fontId="0" fillId="0" borderId="34" xfId="0" applyBorder="1">
      <alignment vertical="center"/>
    </xf>
    <xf numFmtId="0" fontId="0" fillId="0" borderId="24" xfId="0" applyBorder="1">
      <alignment vertical="center"/>
    </xf>
    <xf numFmtId="0" fontId="0" fillId="4" borderId="37" xfId="0" applyFill="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6"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vertical="center" shrinkToFit="1"/>
    </xf>
    <xf numFmtId="0" fontId="1" fillId="0" borderId="0" xfId="0" applyFont="1" applyBorder="1" applyAlignment="1">
      <alignment vertical="center" shrinkToFit="1"/>
    </xf>
    <xf numFmtId="0" fontId="7" fillId="0" borderId="0" xfId="0" applyFont="1">
      <alignment vertical="center"/>
    </xf>
    <xf numFmtId="0" fontId="17" fillId="0" borderId="0" xfId="2" applyFont="1" applyFill="1" applyAlignment="1">
      <alignment vertical="center"/>
    </xf>
    <xf numFmtId="0" fontId="18" fillId="0" borderId="23" xfId="2" applyFont="1" applyFill="1" applyBorder="1" applyAlignment="1">
      <alignment horizontal="center" vertical="center"/>
    </xf>
    <xf numFmtId="0" fontId="19" fillId="0" borderId="25" xfId="2" applyFont="1" applyFill="1" applyBorder="1" applyAlignment="1">
      <alignment horizontal="center" vertical="center"/>
    </xf>
    <xf numFmtId="0" fontId="4" fillId="5" borderId="20" xfId="0" applyFont="1" applyFill="1" applyBorder="1" applyAlignment="1">
      <alignment horizontal="center" vertical="center"/>
    </xf>
    <xf numFmtId="0" fontId="5" fillId="5" borderId="6" xfId="0" applyFont="1" applyFill="1" applyBorder="1" applyAlignment="1">
      <alignment horizontal="center" vertical="center"/>
    </xf>
    <xf numFmtId="0" fontId="0" fillId="5" borderId="19" xfId="0" applyFill="1" applyBorder="1">
      <alignment vertical="center"/>
    </xf>
    <xf numFmtId="0" fontId="0" fillId="5" borderId="21" xfId="0" applyFill="1" applyBorder="1">
      <alignment vertical="center"/>
    </xf>
    <xf numFmtId="0" fontId="0" fillId="5" borderId="12" xfId="0" applyFill="1" applyBorder="1">
      <alignment vertical="center"/>
    </xf>
    <xf numFmtId="0" fontId="4" fillId="5" borderId="1" xfId="0" applyFont="1" applyFill="1" applyBorder="1" applyAlignment="1">
      <alignment horizontal="center" vertical="center"/>
    </xf>
    <xf numFmtId="0" fontId="0" fillId="5" borderId="13" xfId="0" applyFill="1" applyBorder="1">
      <alignment vertical="center"/>
    </xf>
    <xf numFmtId="0" fontId="0" fillId="5" borderId="14" xfId="0" applyFill="1" applyBorder="1">
      <alignment vertical="center"/>
    </xf>
    <xf numFmtId="0" fontId="0" fillId="5" borderId="15" xfId="0" applyFill="1" applyBorder="1">
      <alignment vertical="center"/>
    </xf>
    <xf numFmtId="0" fontId="0" fillId="5" borderId="16" xfId="0" applyFill="1" applyBorder="1">
      <alignment vertical="center"/>
    </xf>
    <xf numFmtId="0" fontId="0" fillId="5" borderId="4" xfId="0" applyFill="1" applyBorder="1" applyAlignment="1">
      <alignment horizontal="center" vertical="center"/>
    </xf>
    <xf numFmtId="0" fontId="0" fillId="5" borderId="11" xfId="0" applyFill="1" applyBorder="1">
      <alignment vertical="center"/>
    </xf>
    <xf numFmtId="0" fontId="4" fillId="5"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0" fillId="0" borderId="19" xfId="0" applyBorder="1" applyAlignment="1">
      <alignment horizontal="left" vertical="center"/>
    </xf>
    <xf numFmtId="0" fontId="0" fillId="0" borderId="12" xfId="0" applyBorder="1" applyAlignment="1">
      <alignment horizontal="left" vertical="center"/>
    </xf>
    <xf numFmtId="0" fontId="0" fillId="0" borderId="0" xfId="0"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22" xfId="0" applyBorder="1" applyAlignment="1">
      <alignment horizontal="center" vertical="center"/>
    </xf>
    <xf numFmtId="0" fontId="0" fillId="4" borderId="19" xfId="0" applyFill="1" applyBorder="1" applyAlignment="1">
      <alignment horizontal="center" vertical="center"/>
    </xf>
    <xf numFmtId="0" fontId="0" fillId="4" borderId="12" xfId="0" applyFill="1" applyBorder="1" applyAlignment="1">
      <alignment horizontal="center" vertical="center"/>
    </xf>
    <xf numFmtId="0" fontId="14" fillId="0" borderId="0" xfId="0" applyFont="1" applyAlignment="1">
      <alignment horizontal="center" vertical="center" shrinkToFi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0" fillId="0" borderId="20" xfId="0" applyBorder="1" applyAlignment="1">
      <alignment horizontal="center" vertical="center" shrinkToFit="1"/>
    </xf>
    <xf numFmtId="0" fontId="0" fillId="2" borderId="30" xfId="0" applyFill="1" applyBorder="1" applyAlignment="1">
      <alignment horizontal="center" vertical="center" shrinkToFit="1"/>
    </xf>
    <xf numFmtId="0" fontId="0" fillId="2" borderId="32" xfId="0" applyFill="1" applyBorder="1" applyAlignment="1">
      <alignment horizontal="center" vertical="center" shrinkToFit="1"/>
    </xf>
    <xf numFmtId="0" fontId="0" fillId="3" borderId="30" xfId="0" applyFill="1" applyBorder="1" applyAlignment="1">
      <alignment horizontal="center" vertical="center" shrinkToFit="1"/>
    </xf>
    <xf numFmtId="0" fontId="0" fillId="3" borderId="32"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10" xfId="0" applyFill="1" applyBorder="1" applyAlignment="1">
      <alignment horizontal="center" vertical="center" shrinkToFit="1"/>
    </xf>
    <xf numFmtId="0" fontId="0" fillId="3" borderId="35"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 xfId="0" applyFill="1" applyBorder="1" applyAlignment="1">
      <alignment horizontal="center" vertical="center" shrinkToFit="1"/>
    </xf>
    <xf numFmtId="0" fontId="17" fillId="0" borderId="0" xfId="2" applyFont="1" applyFill="1" applyAlignment="1">
      <alignment horizontal="center" vertical="center"/>
    </xf>
    <xf numFmtId="0" fontId="11" fillId="0" borderId="27" xfId="2" applyFont="1" applyFill="1" applyBorder="1" applyAlignment="1">
      <alignment horizontal="center" vertical="center"/>
    </xf>
    <xf numFmtId="0" fontId="11" fillId="0" borderId="28" xfId="2" applyFont="1" applyFill="1" applyBorder="1" applyAlignment="1">
      <alignment horizontal="center" vertical="center"/>
    </xf>
    <xf numFmtId="0" fontId="11" fillId="0" borderId="29" xfId="2" applyFont="1" applyFill="1" applyBorder="1" applyAlignment="1">
      <alignment horizontal="center" vertical="center"/>
    </xf>
    <xf numFmtId="0" fontId="0" fillId="2" borderId="37" xfId="0" applyFill="1" applyBorder="1" applyAlignment="1">
      <alignment horizontal="center" vertical="center" shrinkToFit="1"/>
    </xf>
    <xf numFmtId="0" fontId="0" fillId="3" borderId="37" xfId="0" applyFill="1" applyBorder="1" applyAlignment="1">
      <alignment horizontal="center" vertical="center" shrinkToFit="1"/>
    </xf>
    <xf numFmtId="0" fontId="0" fillId="3" borderId="33" xfId="0" applyFill="1" applyBorder="1" applyAlignment="1">
      <alignment horizontal="center" vertical="center" shrinkToFit="1"/>
    </xf>
    <xf numFmtId="0" fontId="0" fillId="2" borderId="33" xfId="0" applyFill="1" applyBorder="1" applyAlignment="1">
      <alignment horizontal="center" vertical="center" shrinkToFit="1"/>
    </xf>
    <xf numFmtId="0" fontId="11" fillId="0" borderId="28" xfId="2" applyFont="1" applyFill="1" applyBorder="1" applyAlignment="1">
      <alignment horizontal="left" vertical="center"/>
    </xf>
    <xf numFmtId="0" fontId="11" fillId="0" borderId="29" xfId="2" applyFont="1" applyFill="1" applyBorder="1" applyAlignment="1">
      <alignment horizontal="left" vertical="center"/>
    </xf>
    <xf numFmtId="0" fontId="20" fillId="0" borderId="3" xfId="0" applyFont="1" applyBorder="1">
      <alignment vertical="center"/>
    </xf>
    <xf numFmtId="0" fontId="0" fillId="0" borderId="18" xfId="0" applyBorder="1" applyAlignment="1">
      <alignment horizontal="center" vertical="center" shrinkToFit="1"/>
    </xf>
    <xf numFmtId="0" fontId="0" fillId="0" borderId="17" xfId="0" applyBorder="1" applyAlignment="1">
      <alignment horizontal="center" vertical="center" shrinkToFit="1"/>
    </xf>
    <xf numFmtId="0" fontId="0" fillId="0" borderId="13" xfId="0" applyBorder="1" applyAlignment="1">
      <alignment horizontal="right" vertical="center"/>
    </xf>
    <xf numFmtId="0" fontId="22" fillId="6" borderId="40" xfId="0" applyFont="1" applyFill="1" applyBorder="1" applyAlignment="1">
      <alignment horizontal="center" vertical="center" wrapText="1"/>
    </xf>
    <xf numFmtId="0" fontId="22" fillId="6" borderId="31" xfId="0" applyFont="1" applyFill="1" applyBorder="1" applyAlignment="1">
      <alignment horizontal="center" vertical="center"/>
    </xf>
    <xf numFmtId="0" fontId="22" fillId="6" borderId="34" xfId="0" applyFont="1" applyFill="1" applyBorder="1" applyAlignment="1">
      <alignment horizontal="center" vertical="center"/>
    </xf>
  </cellXfs>
  <cellStyles count="3">
    <cellStyle name="ハイパーリンク" xfId="1" builtinId="8"/>
    <cellStyle name="標準" xfId="0" builtinId="0"/>
    <cellStyle name="標準 3" xfId="2"/>
  </cellStyles>
  <dxfs count="7">
    <dxf>
      <font>
        <color theme="0"/>
      </font>
    </dxf>
    <dxf>
      <font>
        <color theme="0"/>
      </font>
    </dxf>
    <dxf>
      <font>
        <color theme="0"/>
      </font>
      <fill>
        <patternFill>
          <bgColor theme="0"/>
        </patternFill>
      </fill>
    </dxf>
    <dxf>
      <font>
        <color rgb="FF9C0006"/>
      </font>
      <fill>
        <patternFill>
          <bgColor rgb="FFFFC7CE"/>
        </patternFill>
      </fill>
    </dxf>
    <dxf>
      <font>
        <color rgb="FF9C0006"/>
      </font>
      <fill>
        <patternFill>
          <bgColor rgb="FFFFC7CE"/>
        </patternFill>
      </fill>
    </dxf>
    <dxf>
      <font>
        <color theme="0"/>
      </font>
      <fill>
        <patternFill>
          <bgColor theme="0"/>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テーブル1" displayName="テーブル1" ref="M7:N26" totalsRowShown="0">
  <autoFilter ref="M7:N26"/>
  <tableColumns count="2">
    <tableColumn id="1" name="学校名"/>
    <tableColumn id="2" name="番号">
      <calculatedColumnFormula>ROW()-7</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uperstar-white@live.j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90" zoomScaleNormal="100" zoomScaleSheetLayoutView="90" workbookViewId="0">
      <selection activeCell="C6" sqref="C6"/>
    </sheetView>
  </sheetViews>
  <sheetFormatPr defaultRowHeight="18" customHeight="1" x14ac:dyDescent="0.15"/>
  <cols>
    <col min="1" max="1" width="20.625" customWidth="1"/>
    <col min="2" max="2" width="23.5" customWidth="1"/>
    <col min="3" max="3" width="11.625" customWidth="1"/>
    <col min="4" max="4" width="16.875" customWidth="1"/>
    <col min="5" max="5" width="15.25" customWidth="1"/>
    <col min="6" max="6" width="7.375" customWidth="1"/>
  </cols>
  <sheetData>
    <row r="1" spans="1:6" ht="18" customHeight="1" x14ac:dyDescent="0.15">
      <c r="A1" s="102" t="s">
        <v>13</v>
      </c>
      <c r="B1" s="54" t="s">
        <v>77</v>
      </c>
      <c r="D1" s="96" t="s">
        <v>33</v>
      </c>
      <c r="E1" s="138" t="s">
        <v>80</v>
      </c>
    </row>
    <row r="2" spans="1:6" ht="18" customHeight="1" x14ac:dyDescent="0.15">
      <c r="A2" s="103"/>
      <c r="B2" s="137" t="s">
        <v>78</v>
      </c>
      <c r="D2" s="97"/>
      <c r="E2" s="139"/>
    </row>
    <row r="3" spans="1:6" ht="18" customHeight="1" thickBot="1" x14ac:dyDescent="0.2">
      <c r="A3" s="6" t="s">
        <v>26</v>
      </c>
      <c r="B3" s="56" t="s">
        <v>79</v>
      </c>
      <c r="D3" s="98"/>
      <c r="E3" s="140"/>
    </row>
    <row r="4" spans="1:6" ht="18" customHeight="1" x14ac:dyDescent="0.15">
      <c r="A4" s="105" t="s">
        <v>12</v>
      </c>
      <c r="B4" s="106"/>
      <c r="C4" s="21"/>
    </row>
    <row r="5" spans="1:6" ht="18" customHeight="1" thickBot="1" x14ac:dyDescent="0.2">
      <c r="A5" s="135" t="s">
        <v>74</v>
      </c>
      <c r="B5" s="136"/>
    </row>
    <row r="6" spans="1:6" ht="18" customHeight="1" thickBot="1" x14ac:dyDescent="0.2">
      <c r="A6" s="1"/>
      <c r="B6" s="1"/>
      <c r="D6" s="93" t="s">
        <v>52</v>
      </c>
      <c r="E6" s="94"/>
      <c r="F6" s="95"/>
    </row>
    <row r="7" spans="1:6" ht="18" customHeight="1" thickBot="1" x14ac:dyDescent="0.2">
      <c r="A7" s="59" t="s">
        <v>14</v>
      </c>
      <c r="B7" s="54"/>
      <c r="D7" s="99" t="s">
        <v>53</v>
      </c>
      <c r="E7" s="100"/>
      <c r="F7" s="101"/>
    </row>
    <row r="8" spans="1:6" ht="18" customHeight="1" x14ac:dyDescent="0.15">
      <c r="A8" s="60" t="s">
        <v>15</v>
      </c>
      <c r="B8" s="55"/>
      <c r="D8" s="83" t="s">
        <v>24</v>
      </c>
      <c r="E8" s="81"/>
      <c r="F8" s="84" t="s">
        <v>27</v>
      </c>
    </row>
    <row r="9" spans="1:6" ht="18" customHeight="1" x14ac:dyDescent="0.15">
      <c r="A9" s="60" t="s">
        <v>16</v>
      </c>
      <c r="B9" s="58"/>
      <c r="D9" s="85" t="s">
        <v>25</v>
      </c>
      <c r="E9" s="86"/>
      <c r="F9" s="87" t="s">
        <v>28</v>
      </c>
    </row>
    <row r="10" spans="1:6" ht="18" customHeight="1" thickBot="1" x14ac:dyDescent="0.2">
      <c r="A10" s="61" t="s">
        <v>17</v>
      </c>
      <c r="B10" s="57"/>
      <c r="D10" s="63" t="s">
        <v>0</v>
      </c>
      <c r="E10" s="71">
        <f>COUNTA(②個人戦申込!C9:C33)</f>
        <v>0</v>
      </c>
      <c r="F10" s="55" t="s">
        <v>4</v>
      </c>
    </row>
    <row r="11" spans="1:6" ht="18" customHeight="1" x14ac:dyDescent="0.15">
      <c r="A11" s="104"/>
      <c r="B11" s="104"/>
      <c r="D11" s="85" t="s">
        <v>1</v>
      </c>
      <c r="E11" s="86"/>
      <c r="F11" s="87" t="s">
        <v>5</v>
      </c>
    </row>
    <row r="12" spans="1:6" ht="18" customHeight="1" thickBot="1" x14ac:dyDescent="0.2">
      <c r="D12" s="62" t="s">
        <v>2</v>
      </c>
      <c r="E12" s="72">
        <f>COUNTA(②個人戦申込!H9:H33)</f>
        <v>0</v>
      </c>
      <c r="F12" s="55" t="s">
        <v>4</v>
      </c>
    </row>
    <row r="13" spans="1:6" ht="18" customHeight="1" thickBot="1" x14ac:dyDescent="0.2">
      <c r="A13" s="108" t="s">
        <v>18</v>
      </c>
      <c r="B13" s="19"/>
      <c r="D13" s="88" t="s">
        <v>3</v>
      </c>
      <c r="E13" s="82"/>
      <c r="F13" s="89" t="s">
        <v>5</v>
      </c>
    </row>
    <row r="14" spans="1:6" ht="18" customHeight="1" x14ac:dyDescent="0.15">
      <c r="A14" s="109"/>
      <c r="B14" s="15"/>
      <c r="D14" s="90" t="s">
        <v>7</v>
      </c>
      <c r="E14" s="91"/>
      <c r="F14" s="92" t="s">
        <v>8</v>
      </c>
    </row>
    <row r="15" spans="1:6" ht="18" customHeight="1" x14ac:dyDescent="0.15">
      <c r="A15" s="109"/>
      <c r="B15" s="15"/>
      <c r="D15" s="6" t="s">
        <v>9</v>
      </c>
      <c r="E15" s="20">
        <f>SUM(E10,E11*2,E12,E13*2)*1000</f>
        <v>0</v>
      </c>
      <c r="F15" s="55" t="s">
        <v>8</v>
      </c>
    </row>
    <row r="16" spans="1:6" ht="18" customHeight="1" thickBot="1" x14ac:dyDescent="0.2">
      <c r="A16" s="109"/>
      <c r="B16" s="15"/>
      <c r="D16" s="7" t="s">
        <v>10</v>
      </c>
      <c r="E16" s="73">
        <f>SUM(E14:E15)</f>
        <v>0</v>
      </c>
      <c r="F16" s="57" t="s">
        <v>8</v>
      </c>
    </row>
    <row r="17" spans="1:6" ht="18" customHeight="1" thickBot="1" x14ac:dyDescent="0.2">
      <c r="A17" s="97" t="s">
        <v>19</v>
      </c>
      <c r="B17" s="55"/>
    </row>
    <row r="18" spans="1:6" ht="18" customHeight="1" x14ac:dyDescent="0.15">
      <c r="A18" s="97"/>
      <c r="B18" s="55"/>
      <c r="D18" s="18" t="s">
        <v>29</v>
      </c>
      <c r="E18" s="64">
        <f>SUM(E10,E11*2,E12,E13*2)</f>
        <v>0</v>
      </c>
      <c r="F18" s="54" t="s">
        <v>32</v>
      </c>
    </row>
    <row r="19" spans="1:6" ht="18" customHeight="1" thickBot="1" x14ac:dyDescent="0.2">
      <c r="A19" s="107"/>
      <c r="B19" s="67"/>
      <c r="D19" s="6" t="s">
        <v>30</v>
      </c>
      <c r="E19" s="20">
        <f>COUNTA(B13:B15)</f>
        <v>0</v>
      </c>
      <c r="F19" s="55" t="s">
        <v>32</v>
      </c>
    </row>
    <row r="20" spans="1:6" ht="18" customHeight="1" thickBot="1" x14ac:dyDescent="0.2">
      <c r="A20" s="69" t="s">
        <v>20</v>
      </c>
      <c r="B20" s="70" t="s">
        <v>22</v>
      </c>
      <c r="D20" s="7" t="s">
        <v>31</v>
      </c>
      <c r="E20" s="10">
        <f>COUNTA(B17:B19)</f>
        <v>0</v>
      </c>
      <c r="F20" s="57" t="s">
        <v>32</v>
      </c>
    </row>
    <row r="21" spans="1:6" ht="18" customHeight="1" thickBot="1" x14ac:dyDescent="0.2">
      <c r="A21" s="97" t="s">
        <v>23</v>
      </c>
      <c r="B21" s="55"/>
      <c r="D21" s="65" t="s">
        <v>50</v>
      </c>
      <c r="E21" s="31">
        <f>SUM(E18:E20)</f>
        <v>0</v>
      </c>
      <c r="F21" s="66" t="s">
        <v>51</v>
      </c>
    </row>
    <row r="22" spans="1:6" ht="18" customHeight="1" x14ac:dyDescent="0.15">
      <c r="A22" s="97"/>
      <c r="B22" s="55"/>
    </row>
    <row r="23" spans="1:6" ht="18" customHeight="1" thickBot="1" x14ac:dyDescent="0.2">
      <c r="A23" s="98"/>
      <c r="B23" s="57"/>
    </row>
    <row r="24" spans="1:6" ht="18" customHeight="1" thickBot="1" x14ac:dyDescent="0.2">
      <c r="A24" s="68" t="s">
        <v>21</v>
      </c>
      <c r="B24" s="66"/>
    </row>
  </sheetData>
  <mergeCells count="11">
    <mergeCell ref="D6:F6"/>
    <mergeCell ref="D1:D3"/>
    <mergeCell ref="D7:F7"/>
    <mergeCell ref="A21:A23"/>
    <mergeCell ref="A1:A2"/>
    <mergeCell ref="A5:B5"/>
    <mergeCell ref="A11:B11"/>
    <mergeCell ref="A4:B4"/>
    <mergeCell ref="A17:A19"/>
    <mergeCell ref="A13:A16"/>
    <mergeCell ref="E1:E3"/>
  </mergeCells>
  <phoneticPr fontId="2"/>
  <conditionalFormatting sqref="B21:B23">
    <cfRule type="expression" dxfId="6" priority="1">
      <formula>$B$20="欠席"</formula>
    </cfRule>
  </conditionalFormatting>
  <dataValidations count="3">
    <dataValidation type="list" allowBlank="1" showInputMessage="1" showErrorMessage="1" sqref="B20">
      <formula1>"出席,欠席"</formula1>
    </dataValidation>
    <dataValidation allowBlank="1" showInputMessage="1" showErrorMessage="1" prompt="大会当日の運営協力をいただける先生方分の昼食弁当を準備させていただきます。必要数を入力してください。" sqref="B24"/>
    <dataValidation allowBlank="1" showInputMessage="1" showErrorMessage="1" prompt="引率顧問名を入力してください。_x000a_※協会主催大会では、学校に部活動が設置されていない場合、保護者や外部コーチが引率者を兼ねることができます。その場合は、氏名の後に（保護者）（外部C)など、わかるように入力してください。" sqref="B13:B16"/>
  </dataValidations>
  <hyperlinks>
    <hyperlink ref="B3" r:id="rId1"/>
  </hyperlinks>
  <pageMargins left="0.23622047244094491" right="0.23622047244094491" top="0.55118110236220474"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view="pageBreakPreview" zoomScaleNormal="100" zoomScaleSheetLayoutView="100" workbookViewId="0">
      <selection activeCell="C13" sqref="C13"/>
    </sheetView>
  </sheetViews>
  <sheetFormatPr defaultRowHeight="15.75" customHeight="1" x14ac:dyDescent="0.15"/>
  <cols>
    <col min="1" max="2" width="3.5" customWidth="1"/>
    <col min="3" max="4" width="15.25" customWidth="1"/>
    <col min="5" max="5" width="2.5" customWidth="1"/>
    <col min="6" max="7" width="3.5" customWidth="1"/>
    <col min="8" max="9" width="15.25" customWidth="1"/>
    <col min="10" max="12" width="8" customWidth="1"/>
    <col min="13" max="14" width="8" hidden="1" customWidth="1"/>
    <col min="15" max="26" width="8" customWidth="1"/>
  </cols>
  <sheetData>
    <row r="1" spans="1:14" s="52" customFormat="1" ht="22.5" customHeight="1" x14ac:dyDescent="0.15">
      <c r="A1" s="110" t="str">
        <f>①基本データ!A5</f>
        <v>第１回　室蘭地区中学生バドミントンチャレンジトーナメント</v>
      </c>
      <c r="B1" s="110"/>
      <c r="C1" s="110"/>
      <c r="D1" s="110"/>
      <c r="E1" s="110"/>
      <c r="F1" s="110"/>
      <c r="G1" s="110"/>
      <c r="H1" s="110"/>
      <c r="I1" s="110"/>
    </row>
    <row r="2" spans="1:14" s="53" customFormat="1" ht="22.5" customHeight="1" x14ac:dyDescent="0.15">
      <c r="A2" s="124" t="s">
        <v>46</v>
      </c>
      <c r="B2" s="124"/>
      <c r="C2" s="124"/>
      <c r="D2" s="124"/>
      <c r="E2" s="124"/>
      <c r="F2" s="124"/>
      <c r="G2" s="124"/>
      <c r="H2" s="124"/>
      <c r="I2" s="78"/>
    </row>
    <row r="3" spans="1:14" s="26" customFormat="1" ht="15.75" customHeight="1" thickBot="1" x14ac:dyDescent="0.2">
      <c r="I3" s="79" t="s">
        <v>72</v>
      </c>
    </row>
    <row r="4" spans="1:14" s="27" customFormat="1" ht="21" customHeight="1" thickBot="1" x14ac:dyDescent="0.2">
      <c r="A4" s="125" t="s">
        <v>34</v>
      </c>
      <c r="B4" s="126"/>
      <c r="C4" s="127"/>
      <c r="D4" s="28"/>
      <c r="E4" s="132" t="s">
        <v>35</v>
      </c>
      <c r="F4" s="132"/>
      <c r="G4" s="132"/>
      <c r="H4" s="133"/>
      <c r="I4" s="80" t="e">
        <f>VLOOKUP(D4,テーブル1[],2,FALSE)</f>
        <v>#N/A</v>
      </c>
    </row>
    <row r="5" spans="1:14" ht="9" customHeight="1" thickBot="1" x14ac:dyDescent="0.2"/>
    <row r="6" spans="1:14" ht="15.75" customHeight="1" thickBot="1" x14ac:dyDescent="0.2">
      <c r="A6" s="118" t="s">
        <v>44</v>
      </c>
      <c r="B6" s="119"/>
      <c r="C6" s="119"/>
      <c r="D6" s="120"/>
      <c r="F6" s="121" t="s">
        <v>43</v>
      </c>
      <c r="G6" s="122"/>
      <c r="H6" s="122"/>
      <c r="I6" s="123"/>
    </row>
    <row r="7" spans="1:14" ht="15.75" customHeight="1" thickTop="1" x14ac:dyDescent="0.15">
      <c r="A7" s="114" t="s">
        <v>45</v>
      </c>
      <c r="B7" s="115" t="s">
        <v>6</v>
      </c>
      <c r="C7" s="42" t="s">
        <v>42</v>
      </c>
      <c r="D7" s="43" t="s">
        <v>41</v>
      </c>
      <c r="F7" s="116" t="s">
        <v>45</v>
      </c>
      <c r="G7" s="117" t="s">
        <v>6</v>
      </c>
      <c r="H7" s="44" t="s">
        <v>42</v>
      </c>
      <c r="I7" s="45" t="s">
        <v>40</v>
      </c>
      <c r="M7" t="s">
        <v>6</v>
      </c>
      <c r="N7" t="s">
        <v>71</v>
      </c>
    </row>
    <row r="8" spans="1:14" ht="15.75" customHeight="1" thickBot="1" x14ac:dyDescent="0.2">
      <c r="A8" s="128"/>
      <c r="B8" s="131"/>
      <c r="C8" s="38" t="s">
        <v>36</v>
      </c>
      <c r="D8" s="39" t="s">
        <v>37</v>
      </c>
      <c r="F8" s="129"/>
      <c r="G8" s="130"/>
      <c r="H8" s="40" t="s">
        <v>38</v>
      </c>
      <c r="I8" s="41" t="s">
        <v>39</v>
      </c>
      <c r="M8" t="s">
        <v>75</v>
      </c>
      <c r="N8">
        <f>ROW()-7</f>
        <v>1</v>
      </c>
    </row>
    <row r="9" spans="1:14" ht="15.75" customHeight="1" x14ac:dyDescent="0.15">
      <c r="A9" s="5">
        <v>1</v>
      </c>
      <c r="B9" s="46">
        <f>$D$4</f>
        <v>0</v>
      </c>
      <c r="C9" s="4"/>
      <c r="D9" s="14"/>
      <c r="F9" s="5">
        <v>1</v>
      </c>
      <c r="G9" s="46">
        <f t="shared" ref="G9:G33" si="0">$D$4</f>
        <v>0</v>
      </c>
      <c r="H9" s="30"/>
      <c r="I9" s="49"/>
      <c r="M9" t="s">
        <v>56</v>
      </c>
      <c r="N9">
        <f t="shared" ref="N9:N26" si="1">ROW()-7</f>
        <v>2</v>
      </c>
    </row>
    <row r="10" spans="1:14" ht="15.75" customHeight="1" x14ac:dyDescent="0.15">
      <c r="A10" s="6">
        <v>2</v>
      </c>
      <c r="B10" s="47">
        <f t="shared" ref="B10:B33" si="2">$D$4</f>
        <v>0</v>
      </c>
      <c r="C10" s="2"/>
      <c r="D10" s="15"/>
      <c r="F10" s="6">
        <v>2</v>
      </c>
      <c r="G10" s="47">
        <f t="shared" si="0"/>
        <v>0</v>
      </c>
      <c r="H10" s="3"/>
      <c r="I10" s="12"/>
      <c r="M10" t="s">
        <v>58</v>
      </c>
      <c r="N10">
        <f t="shared" si="1"/>
        <v>3</v>
      </c>
    </row>
    <row r="11" spans="1:14" ht="15.75" customHeight="1" x14ac:dyDescent="0.15">
      <c r="A11" s="6">
        <v>3</v>
      </c>
      <c r="B11" s="47">
        <f t="shared" si="2"/>
        <v>0</v>
      </c>
      <c r="C11" s="2"/>
      <c r="D11" s="15"/>
      <c r="F11" s="6">
        <v>3</v>
      </c>
      <c r="G11" s="47">
        <f t="shared" si="0"/>
        <v>0</v>
      </c>
      <c r="H11" s="3"/>
      <c r="I11" s="12"/>
      <c r="M11" t="s">
        <v>57</v>
      </c>
      <c r="N11">
        <f t="shared" si="1"/>
        <v>4</v>
      </c>
    </row>
    <row r="12" spans="1:14" ht="15.75" customHeight="1" x14ac:dyDescent="0.15">
      <c r="A12" s="6">
        <v>4</v>
      </c>
      <c r="B12" s="47">
        <f t="shared" si="2"/>
        <v>0</v>
      </c>
      <c r="C12" s="2"/>
      <c r="D12" s="15"/>
      <c r="F12" s="6">
        <v>4</v>
      </c>
      <c r="G12" s="47">
        <f t="shared" si="0"/>
        <v>0</v>
      </c>
      <c r="H12" s="3"/>
      <c r="I12" s="12"/>
      <c r="M12" t="s">
        <v>76</v>
      </c>
      <c r="N12">
        <f t="shared" si="1"/>
        <v>5</v>
      </c>
    </row>
    <row r="13" spans="1:14" ht="15.75" customHeight="1" x14ac:dyDescent="0.15">
      <c r="A13" s="6">
        <v>5</v>
      </c>
      <c r="B13" s="47">
        <f t="shared" si="2"/>
        <v>0</v>
      </c>
      <c r="C13" s="2"/>
      <c r="D13" s="15"/>
      <c r="F13" s="6">
        <v>5</v>
      </c>
      <c r="G13" s="47">
        <f t="shared" si="0"/>
        <v>0</v>
      </c>
      <c r="H13" s="3"/>
      <c r="I13" s="12"/>
      <c r="M13" t="s">
        <v>55</v>
      </c>
      <c r="N13">
        <f t="shared" si="1"/>
        <v>6</v>
      </c>
    </row>
    <row r="14" spans="1:14" ht="15.75" customHeight="1" x14ac:dyDescent="0.15">
      <c r="A14" s="6">
        <v>6</v>
      </c>
      <c r="B14" s="47">
        <f t="shared" si="2"/>
        <v>0</v>
      </c>
      <c r="C14" s="2"/>
      <c r="D14" s="15"/>
      <c r="F14" s="6">
        <v>6</v>
      </c>
      <c r="G14" s="47">
        <f t="shared" si="0"/>
        <v>0</v>
      </c>
      <c r="H14" s="3"/>
      <c r="I14" s="12"/>
      <c r="M14" t="s">
        <v>59</v>
      </c>
      <c r="N14">
        <f t="shared" si="1"/>
        <v>7</v>
      </c>
    </row>
    <row r="15" spans="1:14" ht="15.75" customHeight="1" x14ac:dyDescent="0.15">
      <c r="A15" s="6">
        <v>7</v>
      </c>
      <c r="B15" s="47">
        <f t="shared" si="2"/>
        <v>0</v>
      </c>
      <c r="C15" s="2"/>
      <c r="D15" s="15"/>
      <c r="F15" s="6">
        <v>7</v>
      </c>
      <c r="G15" s="47">
        <f t="shared" si="0"/>
        <v>0</v>
      </c>
      <c r="H15" s="3"/>
      <c r="I15" s="12"/>
      <c r="M15" t="s">
        <v>60</v>
      </c>
      <c r="N15">
        <f t="shared" si="1"/>
        <v>8</v>
      </c>
    </row>
    <row r="16" spans="1:14" ht="15.75" customHeight="1" x14ac:dyDescent="0.15">
      <c r="A16" s="6">
        <v>8</v>
      </c>
      <c r="B16" s="47">
        <f t="shared" si="2"/>
        <v>0</v>
      </c>
      <c r="C16" s="2"/>
      <c r="D16" s="15"/>
      <c r="F16" s="6">
        <v>8</v>
      </c>
      <c r="G16" s="47">
        <f t="shared" si="0"/>
        <v>0</v>
      </c>
      <c r="H16" s="3"/>
      <c r="I16" s="12"/>
      <c r="M16" t="s">
        <v>61</v>
      </c>
      <c r="N16">
        <f t="shared" si="1"/>
        <v>9</v>
      </c>
    </row>
    <row r="17" spans="1:14" ht="15.75" customHeight="1" x14ac:dyDescent="0.15">
      <c r="A17" s="6">
        <v>9</v>
      </c>
      <c r="B17" s="47">
        <f t="shared" si="2"/>
        <v>0</v>
      </c>
      <c r="C17" s="2"/>
      <c r="D17" s="15"/>
      <c r="F17" s="6">
        <v>9</v>
      </c>
      <c r="G17" s="47">
        <f t="shared" si="0"/>
        <v>0</v>
      </c>
      <c r="H17" s="3"/>
      <c r="I17" s="12"/>
      <c r="M17" t="s">
        <v>49</v>
      </c>
      <c r="N17">
        <f t="shared" si="1"/>
        <v>10</v>
      </c>
    </row>
    <row r="18" spans="1:14" ht="15.75" customHeight="1" x14ac:dyDescent="0.15">
      <c r="A18" s="6">
        <v>10</v>
      </c>
      <c r="B18" s="47">
        <f t="shared" si="2"/>
        <v>0</v>
      </c>
      <c r="C18" s="2"/>
      <c r="D18" s="15"/>
      <c r="F18" s="6">
        <v>10</v>
      </c>
      <c r="G18" s="47">
        <f t="shared" si="0"/>
        <v>0</v>
      </c>
      <c r="H18" s="3"/>
      <c r="I18" s="12"/>
      <c r="M18" t="s">
        <v>62</v>
      </c>
      <c r="N18">
        <f t="shared" si="1"/>
        <v>11</v>
      </c>
    </row>
    <row r="19" spans="1:14" ht="15.75" customHeight="1" x14ac:dyDescent="0.15">
      <c r="A19" s="6">
        <v>11</v>
      </c>
      <c r="B19" s="47">
        <f t="shared" si="2"/>
        <v>0</v>
      </c>
      <c r="C19" s="2"/>
      <c r="D19" s="15"/>
      <c r="F19" s="6">
        <v>11</v>
      </c>
      <c r="G19" s="47">
        <f t="shared" si="0"/>
        <v>0</v>
      </c>
      <c r="H19" s="3"/>
      <c r="I19" s="12"/>
      <c r="M19" t="s">
        <v>63</v>
      </c>
      <c r="N19">
        <f t="shared" si="1"/>
        <v>12</v>
      </c>
    </row>
    <row r="20" spans="1:14" ht="15.75" customHeight="1" x14ac:dyDescent="0.15">
      <c r="A20" s="6">
        <v>12</v>
      </c>
      <c r="B20" s="47">
        <f t="shared" si="2"/>
        <v>0</v>
      </c>
      <c r="C20" s="2"/>
      <c r="D20" s="15"/>
      <c r="F20" s="6">
        <v>12</v>
      </c>
      <c r="G20" s="47">
        <f t="shared" si="0"/>
        <v>0</v>
      </c>
      <c r="H20" s="3"/>
      <c r="I20" s="12"/>
      <c r="M20" t="s">
        <v>64</v>
      </c>
      <c r="N20">
        <f t="shared" si="1"/>
        <v>13</v>
      </c>
    </row>
    <row r="21" spans="1:14" ht="15.75" customHeight="1" x14ac:dyDescent="0.15">
      <c r="A21" s="6">
        <v>13</v>
      </c>
      <c r="B21" s="47">
        <f t="shared" si="2"/>
        <v>0</v>
      </c>
      <c r="C21" s="2"/>
      <c r="D21" s="15"/>
      <c r="F21" s="6">
        <v>13</v>
      </c>
      <c r="G21" s="47">
        <f t="shared" si="0"/>
        <v>0</v>
      </c>
      <c r="H21" s="3"/>
      <c r="I21" s="12"/>
      <c r="M21" t="s">
        <v>66</v>
      </c>
      <c r="N21">
        <f t="shared" si="1"/>
        <v>14</v>
      </c>
    </row>
    <row r="22" spans="1:14" ht="15.75" customHeight="1" x14ac:dyDescent="0.15">
      <c r="A22" s="6">
        <v>14</v>
      </c>
      <c r="B22" s="47">
        <f t="shared" si="2"/>
        <v>0</v>
      </c>
      <c r="C22" s="2"/>
      <c r="D22" s="15"/>
      <c r="F22" s="6">
        <v>14</v>
      </c>
      <c r="G22" s="47">
        <f t="shared" si="0"/>
        <v>0</v>
      </c>
      <c r="H22" s="3"/>
      <c r="I22" s="12"/>
      <c r="M22" t="s">
        <v>65</v>
      </c>
      <c r="N22">
        <f t="shared" si="1"/>
        <v>15</v>
      </c>
    </row>
    <row r="23" spans="1:14" ht="15.75" customHeight="1" x14ac:dyDescent="0.15">
      <c r="A23" s="6">
        <v>15</v>
      </c>
      <c r="B23" s="47">
        <f t="shared" si="2"/>
        <v>0</v>
      </c>
      <c r="C23" s="2"/>
      <c r="D23" s="15"/>
      <c r="F23" s="6">
        <v>15</v>
      </c>
      <c r="G23" s="47">
        <f t="shared" si="0"/>
        <v>0</v>
      </c>
      <c r="H23" s="3"/>
      <c r="I23" s="12"/>
      <c r="M23" t="s">
        <v>67</v>
      </c>
      <c r="N23">
        <f t="shared" si="1"/>
        <v>16</v>
      </c>
    </row>
    <row r="24" spans="1:14" ht="15.75" customHeight="1" x14ac:dyDescent="0.15">
      <c r="A24" s="6">
        <v>16</v>
      </c>
      <c r="B24" s="47">
        <f t="shared" si="2"/>
        <v>0</v>
      </c>
      <c r="C24" s="2"/>
      <c r="D24" s="15"/>
      <c r="F24" s="6">
        <v>16</v>
      </c>
      <c r="G24" s="47">
        <f t="shared" si="0"/>
        <v>0</v>
      </c>
      <c r="H24" s="3"/>
      <c r="I24" s="12"/>
      <c r="M24" t="s">
        <v>68</v>
      </c>
      <c r="N24">
        <f t="shared" si="1"/>
        <v>17</v>
      </c>
    </row>
    <row r="25" spans="1:14" ht="15.75" customHeight="1" x14ac:dyDescent="0.15">
      <c r="A25" s="6">
        <v>17</v>
      </c>
      <c r="B25" s="47">
        <f t="shared" si="2"/>
        <v>0</v>
      </c>
      <c r="C25" s="2"/>
      <c r="D25" s="15"/>
      <c r="F25" s="6">
        <v>17</v>
      </c>
      <c r="G25" s="47">
        <f t="shared" si="0"/>
        <v>0</v>
      </c>
      <c r="H25" s="3"/>
      <c r="I25" s="12"/>
      <c r="M25" t="s">
        <v>69</v>
      </c>
      <c r="N25">
        <f t="shared" si="1"/>
        <v>18</v>
      </c>
    </row>
    <row r="26" spans="1:14" ht="15.75" customHeight="1" x14ac:dyDescent="0.15">
      <c r="A26" s="6">
        <v>18</v>
      </c>
      <c r="B26" s="47">
        <f t="shared" si="2"/>
        <v>0</v>
      </c>
      <c r="C26" s="2"/>
      <c r="D26" s="15"/>
      <c r="F26" s="6">
        <v>18</v>
      </c>
      <c r="G26" s="47">
        <f t="shared" si="0"/>
        <v>0</v>
      </c>
      <c r="H26" s="3"/>
      <c r="I26" s="12"/>
      <c r="M26" t="s">
        <v>70</v>
      </c>
      <c r="N26">
        <f t="shared" si="1"/>
        <v>19</v>
      </c>
    </row>
    <row r="27" spans="1:14" ht="15.75" customHeight="1" x14ac:dyDescent="0.15">
      <c r="A27" s="6">
        <v>19</v>
      </c>
      <c r="B27" s="47">
        <f t="shared" si="2"/>
        <v>0</v>
      </c>
      <c r="C27" s="2"/>
      <c r="D27" s="15"/>
      <c r="F27" s="6">
        <v>19</v>
      </c>
      <c r="G27" s="47">
        <f t="shared" si="0"/>
        <v>0</v>
      </c>
      <c r="H27" s="3"/>
      <c r="I27" s="12"/>
    </row>
    <row r="28" spans="1:14" ht="15.75" customHeight="1" thickBot="1" x14ac:dyDescent="0.2">
      <c r="A28" s="7">
        <v>20</v>
      </c>
      <c r="B28" s="48">
        <f t="shared" si="2"/>
        <v>0</v>
      </c>
      <c r="C28" s="9"/>
      <c r="D28" s="16"/>
      <c r="F28" s="7">
        <v>20</v>
      </c>
      <c r="G28" s="48">
        <f t="shared" si="0"/>
        <v>0</v>
      </c>
      <c r="H28" s="8"/>
      <c r="I28" s="13"/>
    </row>
    <row r="29" spans="1:14" ht="15.75" hidden="1" customHeight="1" x14ac:dyDescent="0.15">
      <c r="A29" s="5">
        <v>21</v>
      </c>
      <c r="B29" s="22">
        <f t="shared" si="2"/>
        <v>0</v>
      </c>
      <c r="C29" s="4"/>
      <c r="D29" s="14"/>
      <c r="F29" s="5">
        <v>21</v>
      </c>
      <c r="G29" s="22">
        <f t="shared" si="0"/>
        <v>0</v>
      </c>
      <c r="H29" s="30"/>
      <c r="I29" s="30"/>
    </row>
    <row r="30" spans="1:14" ht="15.75" hidden="1" customHeight="1" x14ac:dyDescent="0.15">
      <c r="A30" s="6">
        <v>22</v>
      </c>
      <c r="B30" s="23">
        <f t="shared" si="2"/>
        <v>0</v>
      </c>
      <c r="C30" s="2"/>
      <c r="D30" s="15"/>
      <c r="F30" s="6">
        <v>22</v>
      </c>
      <c r="G30" s="23">
        <f t="shared" si="0"/>
        <v>0</v>
      </c>
      <c r="H30" s="3"/>
      <c r="I30" s="3"/>
    </row>
    <row r="31" spans="1:14" ht="15.75" hidden="1" customHeight="1" x14ac:dyDescent="0.15">
      <c r="A31" s="6">
        <v>23</v>
      </c>
      <c r="B31" s="23">
        <f t="shared" si="2"/>
        <v>0</v>
      </c>
      <c r="C31" s="2"/>
      <c r="D31" s="15"/>
      <c r="F31" s="6">
        <v>23</v>
      </c>
      <c r="G31" s="23">
        <f t="shared" si="0"/>
        <v>0</v>
      </c>
      <c r="H31" s="3"/>
      <c r="I31" s="3"/>
    </row>
    <row r="32" spans="1:14" ht="15.75" hidden="1" customHeight="1" thickBot="1" x14ac:dyDescent="0.2">
      <c r="A32" s="6">
        <v>24</v>
      </c>
      <c r="B32" s="23">
        <f t="shared" si="2"/>
        <v>0</v>
      </c>
      <c r="C32" s="2"/>
      <c r="D32" s="15"/>
      <c r="F32" s="6">
        <v>24</v>
      </c>
      <c r="G32" s="23">
        <f t="shared" si="0"/>
        <v>0</v>
      </c>
      <c r="H32" s="33"/>
      <c r="I32" s="3"/>
    </row>
    <row r="33" spans="1:9" ht="15.75" hidden="1" customHeight="1" thickTop="1" thickBot="1" x14ac:dyDescent="0.2">
      <c r="A33" s="7">
        <v>25</v>
      </c>
      <c r="B33" s="24">
        <f t="shared" si="2"/>
        <v>0</v>
      </c>
      <c r="C33" s="9"/>
      <c r="D33" s="16"/>
      <c r="F33" s="7">
        <v>25</v>
      </c>
      <c r="G33" s="24">
        <f t="shared" si="0"/>
        <v>0</v>
      </c>
      <c r="H33" s="32"/>
      <c r="I33" s="8"/>
    </row>
    <row r="34" spans="1:9" ht="15.75" customHeight="1" x14ac:dyDescent="0.15">
      <c r="A34" s="17"/>
      <c r="B34" s="17"/>
      <c r="C34" s="17"/>
      <c r="D34" s="17"/>
      <c r="E34" s="25"/>
      <c r="F34" s="17"/>
      <c r="G34" s="17"/>
      <c r="H34" s="17"/>
      <c r="I34" s="17"/>
    </row>
    <row r="35" spans="1:9" ht="15.75" hidden="1" customHeight="1" thickBot="1" x14ac:dyDescent="0.2">
      <c r="A35" s="118" t="s">
        <v>47</v>
      </c>
      <c r="B35" s="119"/>
      <c r="C35" s="119"/>
      <c r="D35" s="120"/>
      <c r="E35" s="25"/>
      <c r="F35" s="121" t="s">
        <v>48</v>
      </c>
      <c r="G35" s="122"/>
      <c r="H35" s="122"/>
      <c r="I35" s="123"/>
    </row>
    <row r="36" spans="1:9" ht="15.75" hidden="1" customHeight="1" thickTop="1" x14ac:dyDescent="0.15">
      <c r="A36" s="114" t="s">
        <v>45</v>
      </c>
      <c r="B36" s="115" t="s">
        <v>6</v>
      </c>
      <c r="C36" s="42" t="s">
        <v>42</v>
      </c>
      <c r="D36" s="43" t="s">
        <v>41</v>
      </c>
      <c r="F36" s="116" t="s">
        <v>45</v>
      </c>
      <c r="G36" s="117" t="s">
        <v>6</v>
      </c>
      <c r="H36" s="44" t="s">
        <v>42</v>
      </c>
      <c r="I36" s="45" t="s">
        <v>40</v>
      </c>
    </row>
    <row r="37" spans="1:9" ht="15.75" hidden="1" customHeight="1" thickBot="1" x14ac:dyDescent="0.2">
      <c r="A37" s="114"/>
      <c r="B37" s="115"/>
      <c r="C37" s="36" t="s">
        <v>36</v>
      </c>
      <c r="D37" s="37" t="s">
        <v>37</v>
      </c>
      <c r="F37" s="116"/>
      <c r="G37" s="117"/>
      <c r="H37" s="34" t="s">
        <v>38</v>
      </c>
      <c r="I37" s="35" t="s">
        <v>39</v>
      </c>
    </row>
    <row r="38" spans="1:9" ht="15.75" hidden="1" customHeight="1" x14ac:dyDescent="0.15">
      <c r="A38" s="96">
        <v>1</v>
      </c>
      <c r="B38" s="113">
        <f>$D$4</f>
        <v>0</v>
      </c>
      <c r="C38" s="29"/>
      <c r="D38" s="19"/>
      <c r="F38" s="96">
        <v>1</v>
      </c>
      <c r="G38" s="113">
        <f>$D$4</f>
        <v>0</v>
      </c>
      <c r="H38" s="50"/>
      <c r="I38" s="51"/>
    </row>
    <row r="39" spans="1:9" ht="15.75" hidden="1" customHeight="1" x14ac:dyDescent="0.15">
      <c r="A39" s="97"/>
      <c r="B39" s="111"/>
      <c r="C39" s="2"/>
      <c r="D39" s="15"/>
      <c r="F39" s="97"/>
      <c r="G39" s="111"/>
      <c r="H39" s="3"/>
      <c r="I39" s="12"/>
    </row>
    <row r="40" spans="1:9" ht="15.75" hidden="1" customHeight="1" x14ac:dyDescent="0.15">
      <c r="A40" s="97">
        <v>2</v>
      </c>
      <c r="B40" s="111">
        <f t="shared" ref="B40" si="3">$D$4</f>
        <v>0</v>
      </c>
      <c r="C40" s="2"/>
      <c r="D40" s="15"/>
      <c r="F40" s="97">
        <v>2</v>
      </c>
      <c r="G40" s="111">
        <f t="shared" ref="G40" si="4">$D$4</f>
        <v>0</v>
      </c>
      <c r="H40" s="3"/>
      <c r="I40" s="12"/>
    </row>
    <row r="41" spans="1:9" ht="15.75" hidden="1" customHeight="1" x14ac:dyDescent="0.15">
      <c r="A41" s="97"/>
      <c r="B41" s="111"/>
      <c r="C41" s="2"/>
      <c r="D41" s="15"/>
      <c r="F41" s="97"/>
      <c r="G41" s="111"/>
      <c r="H41" s="3"/>
      <c r="I41" s="12"/>
    </row>
    <row r="42" spans="1:9" ht="15.75" hidden="1" customHeight="1" x14ac:dyDescent="0.15">
      <c r="A42" s="97">
        <v>3</v>
      </c>
      <c r="B42" s="111">
        <f t="shared" ref="B42" si="5">$D$4</f>
        <v>0</v>
      </c>
      <c r="C42" s="2"/>
      <c r="D42" s="15"/>
      <c r="F42" s="97">
        <v>3</v>
      </c>
      <c r="G42" s="111">
        <f t="shared" ref="G42" si="6">$D$4</f>
        <v>0</v>
      </c>
      <c r="H42" s="3"/>
      <c r="I42" s="12"/>
    </row>
    <row r="43" spans="1:9" ht="15.75" hidden="1" customHeight="1" x14ac:dyDescent="0.15">
      <c r="A43" s="97"/>
      <c r="B43" s="111"/>
      <c r="C43" s="2"/>
      <c r="D43" s="15"/>
      <c r="F43" s="97"/>
      <c r="G43" s="111"/>
      <c r="H43" s="3"/>
      <c r="I43" s="12"/>
    </row>
    <row r="44" spans="1:9" ht="15.75" hidden="1" customHeight="1" x14ac:dyDescent="0.15">
      <c r="A44" s="97">
        <v>4</v>
      </c>
      <c r="B44" s="111">
        <f t="shared" ref="B44" si="7">$D$4</f>
        <v>0</v>
      </c>
      <c r="C44" s="2"/>
      <c r="D44" s="15"/>
      <c r="F44" s="97">
        <v>4</v>
      </c>
      <c r="G44" s="111">
        <f t="shared" ref="G44" si="8">$D$4</f>
        <v>0</v>
      </c>
      <c r="H44" s="3"/>
      <c r="I44" s="12"/>
    </row>
    <row r="45" spans="1:9" ht="15.75" hidden="1" customHeight="1" x14ac:dyDescent="0.15">
      <c r="A45" s="97"/>
      <c r="B45" s="111"/>
      <c r="C45" s="2"/>
      <c r="D45" s="15"/>
      <c r="F45" s="97"/>
      <c r="G45" s="111"/>
      <c r="H45" s="3"/>
      <c r="I45" s="12"/>
    </row>
    <row r="46" spans="1:9" ht="15.75" hidden="1" customHeight="1" x14ac:dyDescent="0.15">
      <c r="A46" s="97">
        <v>5</v>
      </c>
      <c r="B46" s="111">
        <f t="shared" ref="B46" si="9">$D$4</f>
        <v>0</v>
      </c>
      <c r="C46" s="2"/>
      <c r="D46" s="15"/>
      <c r="F46" s="97">
        <v>5</v>
      </c>
      <c r="G46" s="111">
        <f t="shared" ref="G46" si="10">$D$4</f>
        <v>0</v>
      </c>
      <c r="H46" s="3"/>
      <c r="I46" s="12"/>
    </row>
    <row r="47" spans="1:9" ht="15.75" hidden="1" customHeight="1" x14ac:dyDescent="0.15">
      <c r="A47" s="97"/>
      <c r="B47" s="111"/>
      <c r="C47" s="2"/>
      <c r="D47" s="15"/>
      <c r="F47" s="97"/>
      <c r="G47" s="111"/>
      <c r="H47" s="3"/>
      <c r="I47" s="12"/>
    </row>
    <row r="48" spans="1:9" ht="15.75" hidden="1" customHeight="1" x14ac:dyDescent="0.15">
      <c r="A48" s="97">
        <v>6</v>
      </c>
      <c r="B48" s="111">
        <f t="shared" ref="B48" si="11">$D$4</f>
        <v>0</v>
      </c>
      <c r="C48" s="2"/>
      <c r="D48" s="15"/>
      <c r="F48" s="97">
        <v>6</v>
      </c>
      <c r="G48" s="111">
        <f t="shared" ref="G48" si="12">$D$4</f>
        <v>0</v>
      </c>
      <c r="H48" s="3"/>
      <c r="I48" s="12"/>
    </row>
    <row r="49" spans="1:9" ht="15.75" hidden="1" customHeight="1" x14ac:dyDescent="0.15">
      <c r="A49" s="97"/>
      <c r="B49" s="111"/>
      <c r="C49" s="2"/>
      <c r="D49" s="15"/>
      <c r="F49" s="97"/>
      <c r="G49" s="111"/>
      <c r="H49" s="3"/>
      <c r="I49" s="12"/>
    </row>
    <row r="50" spans="1:9" ht="15.75" hidden="1" customHeight="1" x14ac:dyDescent="0.15">
      <c r="A50" s="97">
        <v>7</v>
      </c>
      <c r="B50" s="111">
        <f t="shared" ref="B50" si="13">$D$4</f>
        <v>0</v>
      </c>
      <c r="C50" s="2"/>
      <c r="D50" s="15"/>
      <c r="F50" s="97">
        <v>7</v>
      </c>
      <c r="G50" s="111">
        <f t="shared" ref="G50" si="14">$D$4</f>
        <v>0</v>
      </c>
      <c r="H50" s="3"/>
      <c r="I50" s="12"/>
    </row>
    <row r="51" spans="1:9" ht="15.75" hidden="1" customHeight="1" x14ac:dyDescent="0.15">
      <c r="A51" s="97"/>
      <c r="B51" s="111"/>
      <c r="C51" s="2"/>
      <c r="D51" s="15"/>
      <c r="F51" s="97"/>
      <c r="G51" s="111"/>
      <c r="H51" s="3"/>
      <c r="I51" s="12"/>
    </row>
    <row r="52" spans="1:9" ht="15.75" hidden="1" customHeight="1" x14ac:dyDescent="0.15">
      <c r="A52" s="97">
        <v>8</v>
      </c>
      <c r="B52" s="111">
        <f t="shared" ref="B52" si="15">$D$4</f>
        <v>0</v>
      </c>
      <c r="C52" s="2"/>
      <c r="D52" s="15"/>
      <c r="F52" s="97">
        <v>8</v>
      </c>
      <c r="G52" s="111">
        <f t="shared" ref="G52" si="16">$D$4</f>
        <v>0</v>
      </c>
      <c r="H52" s="3"/>
      <c r="I52" s="12"/>
    </row>
    <row r="53" spans="1:9" ht="15.75" hidden="1" customHeight="1" x14ac:dyDescent="0.15">
      <c r="A53" s="97"/>
      <c r="B53" s="111"/>
      <c r="C53" s="2"/>
      <c r="D53" s="15"/>
      <c r="F53" s="97"/>
      <c r="G53" s="111"/>
      <c r="H53" s="3"/>
      <c r="I53" s="12"/>
    </row>
    <row r="54" spans="1:9" ht="15.75" hidden="1" customHeight="1" x14ac:dyDescent="0.15">
      <c r="A54" s="97">
        <v>9</v>
      </c>
      <c r="B54" s="111">
        <f t="shared" ref="B54" si="17">$D$4</f>
        <v>0</v>
      </c>
      <c r="C54" s="2"/>
      <c r="D54" s="15"/>
      <c r="F54" s="97">
        <v>9</v>
      </c>
      <c r="G54" s="111">
        <f t="shared" ref="G54" si="18">$D$4</f>
        <v>0</v>
      </c>
      <c r="H54" s="3"/>
      <c r="I54" s="12"/>
    </row>
    <row r="55" spans="1:9" ht="15.75" hidden="1" customHeight="1" x14ac:dyDescent="0.15">
      <c r="A55" s="97"/>
      <c r="B55" s="111"/>
      <c r="C55" s="2"/>
      <c r="D55" s="15"/>
      <c r="F55" s="97"/>
      <c r="G55" s="111"/>
      <c r="H55" s="3"/>
      <c r="I55" s="12"/>
    </row>
    <row r="56" spans="1:9" ht="15.75" hidden="1" customHeight="1" x14ac:dyDescent="0.15">
      <c r="A56" s="97">
        <v>10</v>
      </c>
      <c r="B56" s="111">
        <f t="shared" ref="B56" si="19">$D$4</f>
        <v>0</v>
      </c>
      <c r="C56" s="2"/>
      <c r="D56" s="15"/>
      <c r="F56" s="97">
        <v>10</v>
      </c>
      <c r="G56" s="111">
        <f t="shared" ref="G56" si="20">$D$4</f>
        <v>0</v>
      </c>
      <c r="H56" s="3"/>
      <c r="I56" s="12"/>
    </row>
    <row r="57" spans="1:9" ht="15.75" hidden="1" customHeight="1" thickBot="1" x14ac:dyDescent="0.2">
      <c r="A57" s="98"/>
      <c r="B57" s="112"/>
      <c r="C57" s="9"/>
      <c r="D57" s="16"/>
      <c r="F57" s="98"/>
      <c r="G57" s="112"/>
      <c r="H57" s="8"/>
      <c r="I57" s="13"/>
    </row>
    <row r="58" spans="1:9" ht="7.5" customHeight="1" x14ac:dyDescent="0.15">
      <c r="A58" s="1"/>
      <c r="B58" s="74"/>
      <c r="C58" s="75"/>
      <c r="D58" s="75"/>
      <c r="F58" s="1"/>
      <c r="G58" s="74"/>
      <c r="H58" s="76"/>
      <c r="I58" s="76"/>
    </row>
    <row r="59" spans="1:9" ht="15.75" customHeight="1" x14ac:dyDescent="0.15">
      <c r="A59" s="134" t="s">
        <v>73</v>
      </c>
      <c r="B59" s="17"/>
      <c r="C59" s="17"/>
      <c r="D59" s="17"/>
      <c r="E59" s="17"/>
      <c r="F59" s="17"/>
      <c r="G59" s="17"/>
      <c r="H59" s="17"/>
      <c r="I59" s="17"/>
    </row>
    <row r="60" spans="1:9" ht="15.75" customHeight="1" x14ac:dyDescent="0.15">
      <c r="A60" s="77" t="s">
        <v>11</v>
      </c>
      <c r="B60" s="11"/>
      <c r="D60" t="s">
        <v>54</v>
      </c>
    </row>
  </sheetData>
  <mergeCells count="56">
    <mergeCell ref="A38:A39"/>
    <mergeCell ref="A35:D35"/>
    <mergeCell ref="F35:I35"/>
    <mergeCell ref="A2:H2"/>
    <mergeCell ref="A4:C4"/>
    <mergeCell ref="F6:I6"/>
    <mergeCell ref="A6:D6"/>
    <mergeCell ref="A7:A8"/>
    <mergeCell ref="F7:F8"/>
    <mergeCell ref="G7:G8"/>
    <mergeCell ref="B7:B8"/>
    <mergeCell ref="E4:H4"/>
    <mergeCell ref="A54:A55"/>
    <mergeCell ref="A56:A57"/>
    <mergeCell ref="B38:B39"/>
    <mergeCell ref="B40:B41"/>
    <mergeCell ref="B42:B43"/>
    <mergeCell ref="B44:B45"/>
    <mergeCell ref="B46:B47"/>
    <mergeCell ref="B48:B49"/>
    <mergeCell ref="A42:A43"/>
    <mergeCell ref="A44:A45"/>
    <mergeCell ref="A46:A47"/>
    <mergeCell ref="A48:A49"/>
    <mergeCell ref="A50:A51"/>
    <mergeCell ref="A52:A53"/>
    <mergeCell ref="A40:A41"/>
    <mergeCell ref="B52:B53"/>
    <mergeCell ref="B54:B55"/>
    <mergeCell ref="B56:B57"/>
    <mergeCell ref="F38:F39"/>
    <mergeCell ref="G38:G39"/>
    <mergeCell ref="F40:F41"/>
    <mergeCell ref="G40:G41"/>
    <mergeCell ref="F42:F43"/>
    <mergeCell ref="G42:G43"/>
    <mergeCell ref="F56:F57"/>
    <mergeCell ref="G56:G57"/>
    <mergeCell ref="F54:F55"/>
    <mergeCell ref="G54:G55"/>
    <mergeCell ref="A1:I1"/>
    <mergeCell ref="F50:F51"/>
    <mergeCell ref="G50:G51"/>
    <mergeCell ref="F52:F53"/>
    <mergeCell ref="G52:G53"/>
    <mergeCell ref="F44:F45"/>
    <mergeCell ref="G44:G45"/>
    <mergeCell ref="F46:F47"/>
    <mergeCell ref="G46:G47"/>
    <mergeCell ref="F48:F49"/>
    <mergeCell ref="G48:G49"/>
    <mergeCell ref="B50:B51"/>
    <mergeCell ref="A36:A37"/>
    <mergeCell ref="B36:B37"/>
    <mergeCell ref="F36:F37"/>
    <mergeCell ref="G36:G37"/>
  </mergeCells>
  <phoneticPr fontId="2"/>
  <conditionalFormatting sqref="B10:B33 G9:G33">
    <cfRule type="cellIs" dxfId="5" priority="8" operator="equal">
      <formula>0</formula>
    </cfRule>
  </conditionalFormatting>
  <conditionalFormatting sqref="C9:C28 C38:C58">
    <cfRule type="duplicateValues" dxfId="4" priority="5"/>
  </conditionalFormatting>
  <conditionalFormatting sqref="H9:H28 H38:H58">
    <cfRule type="duplicateValues" dxfId="3" priority="4"/>
  </conditionalFormatting>
  <conditionalFormatting sqref="I4">
    <cfRule type="containsErrors" dxfId="2" priority="7">
      <formula>ISERROR(I4)</formula>
    </cfRule>
  </conditionalFormatting>
  <conditionalFormatting sqref="B9">
    <cfRule type="cellIs" dxfId="1" priority="2" operator="equal">
      <formula>0</formula>
    </cfRule>
  </conditionalFormatting>
  <conditionalFormatting sqref="B38:B57 G38:G57">
    <cfRule type="cellIs" dxfId="0" priority="1" operator="equal">
      <formula>0</formula>
    </cfRule>
  </conditionalFormatting>
  <dataValidations count="4">
    <dataValidation type="list" allowBlank="1" showInputMessage="1" showErrorMessage="1" sqref="E4">
      <formula1>"中学校,義務教育学校,中等教育学校"</formula1>
    </dataValidation>
    <dataValidation allowBlank="1" showInputMessage="1" showErrorMessage="1" prompt="氏名の後に学年を入れてください。_x000a_記入例）_x000a_室蘭　太郎②" sqref="H9:H33 C9:C33 H38:H58 C38:C58"/>
    <dataValidation imeMode="fullKatakana" allowBlank="1" showInputMessage="1" showErrorMessage="1" sqref="D9:D28 I9:I28 D38:D58 I38:I58"/>
    <dataValidation type="list" allowBlank="1" showInputMessage="1" showErrorMessage="1" sqref="D4">
      <formula1>$M$8:$M$26</formula1>
    </dataValidation>
  </dataValidations>
  <pageMargins left="0.23622047244094491" right="0.23622047244094491" top="0.35433070866141736" bottom="0.35433070866141736" header="0.31496062992125984" footer="0.31496062992125984"/>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①基本データ</vt:lpstr>
      <vt:lpstr>②個人戦申込</vt:lpstr>
      <vt:lpstr>①基本データ!Print_Area</vt:lpstr>
      <vt:lpstr>②個人戦申込!Print_Area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伊達市教育委員会</cp:lastModifiedBy>
  <cp:lastPrinted>2020-08-05T07:05:10Z</cp:lastPrinted>
  <dcterms:created xsi:type="dcterms:W3CDTF">2018-03-31T23:03:24Z</dcterms:created>
  <dcterms:modified xsi:type="dcterms:W3CDTF">2020-10-07T06:14:35Z</dcterms:modified>
</cp:coreProperties>
</file>