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uper\Downloads\"/>
    </mc:Choice>
  </mc:AlternateContent>
  <xr:revisionPtr revIDLastSave="0" documentId="13_ncr:1_{99F44C98-470B-4D9D-A342-E0B2CAE1DDE3}" xr6:coauthVersionLast="47" xr6:coauthVersionMax="47" xr10:uidLastSave="{00000000-0000-0000-0000-000000000000}"/>
  <bookViews>
    <workbookView xWindow="-120" yWindow="-120" windowWidth="20730" windowHeight="11160" xr2:uid="{00000000-000D-0000-FFFF-FFFF00000000}"/>
  </bookViews>
  <sheets>
    <sheet name="確認" sheetId="3" r:id="rId1"/>
    <sheet name="男子" sheetId="1" r:id="rId2"/>
    <sheet name="女子" sheetId="2" r:id="rId3"/>
  </sheets>
  <definedNames>
    <definedName name="_xlnm._FilterDatabase" localSheetId="2" hidden="1">女子!$A$19:$H$59</definedName>
    <definedName name="_xlnm._FilterDatabase" localSheetId="1" hidden="1">男子!$A$19:$H$59</definedName>
    <definedName name="_xlnm.Print_Area" localSheetId="0">確認!$A$1:$K$59</definedName>
    <definedName name="_xlnm.Print_Area" localSheetId="2">女子!$A$1:$H$59</definedName>
    <definedName name="_xlnm.Print_Area" localSheetId="1">男子!$A$1:$H$59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F10" i="2"/>
  <c r="F14" i="2"/>
  <c r="F13" i="2"/>
  <c r="F12" i="2"/>
  <c r="F11" i="2"/>
  <c r="F9" i="2"/>
  <c r="F14" i="1"/>
  <c r="F13" i="1"/>
  <c r="F12" i="1"/>
  <c r="F11" i="1"/>
  <c r="F10" i="1"/>
  <c r="F9" i="1"/>
  <c r="G14" i="2" l="1"/>
  <c r="G13" i="2"/>
  <c r="G12" i="2"/>
  <c r="G14" i="1" l="1"/>
  <c r="G13" i="1"/>
  <c r="G12" i="1"/>
  <c r="G16" i="2" l="1"/>
  <c r="G9" i="2"/>
  <c r="C16" i="2"/>
  <c r="C12" i="2"/>
  <c r="D12" i="2"/>
  <c r="C13" i="2"/>
  <c r="D13" i="2"/>
  <c r="C14" i="2"/>
  <c r="D14" i="2"/>
  <c r="C15" i="2"/>
  <c r="D15" i="2"/>
  <c r="D11" i="2"/>
  <c r="C11" i="2"/>
  <c r="C9" i="2"/>
  <c r="C10" i="2"/>
  <c r="C8" i="2"/>
  <c r="G11" i="2"/>
  <c r="G10" i="2"/>
  <c r="G10" i="1"/>
  <c r="G11" i="1"/>
  <c r="G9" i="1"/>
  <c r="G15" i="2" l="1"/>
  <c r="G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棟方伸吾</author>
  </authors>
  <commentList>
    <comment ref="C10" authorId="0" shapeId="0" xr:uid="{00000000-0006-0000-0100-000001000000}">
      <text>
        <r>
          <rPr>
            <sz val="16"/>
            <color indexed="81"/>
            <rFont val="MS P ゴシック"/>
            <family val="3"/>
            <charset val="128"/>
          </rPr>
          <t>申込み内容の
確認が必要な際に
使用します。
携帯電話など日中に
連絡が取れる電話番号を記載してください。</t>
        </r>
      </text>
    </comment>
    <comment ref="A13" authorId="0" shapeId="0" xr:uid="{00000000-0006-0000-0100-00000200000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xr:uid="{00000000-0006-0000-0100-000003000000}">
      <text>
        <r>
          <rPr>
            <b/>
            <sz val="12"/>
            <color indexed="81"/>
            <rFont val="MS P ゴシック"/>
            <family val="3"/>
            <charset val="128"/>
          </rPr>
          <t>1日目の人数</t>
        </r>
      </text>
    </comment>
    <comment ref="D13" authorId="0" shapeId="0" xr:uid="{00000000-0006-0000-0100-000004000000}">
      <text>
        <r>
          <rPr>
            <sz val="16"/>
            <color indexed="81"/>
            <rFont val="MS P ゴシック"/>
            <family val="3"/>
            <charset val="128"/>
          </rPr>
          <t>2日目の人数</t>
        </r>
      </text>
    </comment>
    <comment ref="C16" authorId="0" shapeId="0" xr:uid="{00000000-0006-0000-0100-000005000000}">
      <text>
        <r>
          <rPr>
            <b/>
            <sz val="16"/>
            <color indexed="81"/>
            <rFont val="MS P ゴシック"/>
            <family val="3"/>
            <charset val="128"/>
          </rPr>
          <t>引率教諭
外部コーチ
選手数（参加選手の実数）
の　合計を入力してください</t>
        </r>
      </text>
    </comment>
    <comment ref="G16" authorId="0" shapeId="0" xr:uid="{00000000-0006-0000-0100-00000600000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xr:uid="{00000000-0006-0000-0100-00000700000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xr:uid="{00000000-0006-0000-0100-000008000000}">
      <text>
        <r>
          <rPr>
            <sz val="12"/>
            <color indexed="81"/>
            <rFont val="MS P ゴシック"/>
            <family val="3"/>
            <charset val="128"/>
          </rPr>
          <t>種目は下記から
選んでください
1部　→　1BS
2部　→　2BS
3部　→　3BS</t>
        </r>
      </text>
    </comment>
    <comment ref="C20" authorId="0" shapeId="0" xr:uid="{00000000-0006-0000-0100-00000900000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xr:uid="{00000000-0006-0000-0100-00000A00000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xr:uid="{00000000-0006-0000-0100-00000B00000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xr:uid="{00000000-0006-0000-0100-00000C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G20" authorId="0" shapeId="0" xr:uid="{00000000-0006-0000-0100-00000D000000}">
      <text>
        <r>
          <rPr>
            <sz val="14"/>
            <color indexed="81"/>
            <rFont val="MS P ゴシック"/>
            <family val="3"/>
            <charset val="128"/>
          </rPr>
          <t>記入例
　室蘭　太郎①
　室蘭　次郎②
　苗字と名前の間は
　全角スペースを入れてください</t>
        </r>
      </text>
    </comment>
    <comment ref="H20" authorId="0" shapeId="0" xr:uid="{00000000-0006-0000-0100-00000E00000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F22" authorId="0" shapeId="0" xr:uid="{00000000-0006-0000-0100-00000F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4" authorId="0" shapeId="0" xr:uid="{00000000-0006-0000-0100-000010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6" authorId="0" shapeId="0" xr:uid="{00000000-0006-0000-0100-000011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8" authorId="0" shapeId="0" xr:uid="{00000000-0006-0000-0100-000012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0" authorId="0" shapeId="0" xr:uid="{00000000-0006-0000-0100-000013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2" authorId="0" shapeId="0" xr:uid="{00000000-0006-0000-0100-000014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4" authorId="0" shapeId="0" xr:uid="{00000000-0006-0000-0100-000015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6" authorId="0" shapeId="0" xr:uid="{00000000-0006-0000-0100-000016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8" authorId="0" shapeId="0" xr:uid="{00000000-0006-0000-0100-000017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0" authorId="0" shapeId="0" xr:uid="{00000000-0006-0000-0100-000018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2" authorId="0" shapeId="0" xr:uid="{00000000-0006-0000-0100-000019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4" authorId="0" shapeId="0" xr:uid="{00000000-0006-0000-0100-00001A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6" authorId="0" shapeId="0" xr:uid="{00000000-0006-0000-0100-00001B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8" authorId="0" shapeId="0" xr:uid="{00000000-0006-0000-0100-00001C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0" authorId="0" shapeId="0" xr:uid="{00000000-0006-0000-0100-00001D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2" authorId="0" shapeId="0" xr:uid="{00000000-0006-0000-0100-00001E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4" authorId="0" shapeId="0" xr:uid="{00000000-0006-0000-0100-00001F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6" authorId="0" shapeId="0" xr:uid="{00000000-0006-0000-0100-000020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8" authorId="0" shapeId="0" xr:uid="{00000000-0006-0000-0100-00002100000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棟方伸吾</author>
  </authors>
  <commentList>
    <comment ref="C10" authorId="0" shapeId="0" xr:uid="{00000000-0006-0000-0200-000001000000}">
      <text>
        <r>
          <rPr>
            <sz val="16"/>
            <color indexed="81"/>
            <rFont val="MS P ゴシック"/>
            <family val="3"/>
            <charset val="128"/>
          </rPr>
          <t>申込み内容の
確認が必要な際に
使用します。
携帯電話など日中に
連絡が取れる電話番号を記載してください。</t>
        </r>
      </text>
    </comment>
    <comment ref="A13" authorId="0" shapeId="0" xr:uid="{00000000-0006-0000-0200-00000200000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xr:uid="{00000000-0006-0000-0200-000003000000}">
      <text>
        <r>
          <rPr>
            <b/>
            <sz val="12"/>
            <color indexed="81"/>
            <rFont val="MS P ゴシック"/>
            <family val="3"/>
            <charset val="128"/>
          </rPr>
          <t>1日目の人数</t>
        </r>
      </text>
    </comment>
    <comment ref="D13" authorId="0" shapeId="0" xr:uid="{00000000-0006-0000-0200-000004000000}">
      <text>
        <r>
          <rPr>
            <sz val="16"/>
            <color indexed="81"/>
            <rFont val="MS P ゴシック"/>
            <family val="3"/>
            <charset val="128"/>
          </rPr>
          <t>2日目の人数</t>
        </r>
      </text>
    </comment>
    <comment ref="C16" authorId="0" shapeId="0" xr:uid="{00000000-0006-0000-0200-000005000000}">
      <text>
        <r>
          <rPr>
            <b/>
            <sz val="16"/>
            <color indexed="81"/>
            <rFont val="MS P ゴシック"/>
            <family val="3"/>
            <charset val="128"/>
          </rPr>
          <t>引率教諭
外部コーチ
選手数（参加選手の実数）
の　合計を入力してください</t>
        </r>
      </text>
    </comment>
    <comment ref="G16" authorId="0" shapeId="0" xr:uid="{00000000-0006-0000-0200-00000600000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xr:uid="{00000000-0006-0000-0200-00000700000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xr:uid="{00000000-0006-0000-0200-000008000000}">
      <text>
        <r>
          <rPr>
            <sz val="12"/>
            <color indexed="81"/>
            <rFont val="MS P ゴシック"/>
            <family val="3"/>
            <charset val="128"/>
          </rPr>
          <t>種目は下記から
選んでください
1部　→　1GS
2部　→　2GS
3部　→　3GS</t>
        </r>
      </text>
    </comment>
    <comment ref="C20" authorId="0" shapeId="0" xr:uid="{00000000-0006-0000-0200-00000900000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xr:uid="{00000000-0006-0000-0200-00000A00000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xr:uid="{00000000-0006-0000-0200-00000B00000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xr:uid="{00000000-0006-0000-0200-00000C000000}">
      <text>
        <r>
          <rPr>
            <sz val="9"/>
            <color indexed="81"/>
            <rFont val="MS P ゴシック"/>
            <family val="3"/>
            <charset val="128"/>
          </rPr>
          <t xml:space="preserve">
</t>
        </r>
        <r>
          <rPr>
            <sz val="14"/>
            <color indexed="81"/>
            <rFont val="MS P ゴシック"/>
            <family val="3"/>
            <charset val="128"/>
          </rPr>
          <t>種目は下記から
選んでください。
１部　→　１GD
２部　→　２GD
３部　→　３GD</t>
        </r>
      </text>
    </comment>
    <comment ref="G20" authorId="0" shapeId="0" xr:uid="{00000000-0006-0000-0200-00000D000000}">
      <text>
        <r>
          <rPr>
            <sz val="14"/>
            <color indexed="81"/>
            <rFont val="MS P ゴシック"/>
            <family val="3"/>
            <charset val="128"/>
          </rPr>
          <t>記入例
　室蘭　太郎①
　室蘭　次郎②
　苗字と名前の間は
　全角スペースを入れてください</t>
        </r>
      </text>
    </comment>
    <comment ref="H20" authorId="0" shapeId="0" xr:uid="{00000000-0006-0000-0200-00000E00000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<sst xmlns="http://schemas.openxmlformats.org/spreadsheetml/2006/main" count="80" uniqueCount="38">
  <si>
    <t>E-mail：</t>
    <phoneticPr fontId="2"/>
  </si>
  <si>
    <t>学校名</t>
    <rPh sb="0" eb="3">
      <t>ガッコウメイ</t>
    </rPh>
    <phoneticPr fontId="2"/>
  </si>
  <si>
    <t>申込み責任者</t>
    <rPh sb="0" eb="2">
      <t>モウシコ</t>
    </rPh>
    <rPh sb="3" eb="6">
      <t>セキニンシャ</t>
    </rPh>
    <phoneticPr fontId="2"/>
  </si>
  <si>
    <t>外部コーチ名</t>
    <rPh sb="0" eb="2">
      <t>ガイブ</t>
    </rPh>
    <rPh sb="5" eb="6">
      <t>メイ</t>
    </rPh>
    <phoneticPr fontId="2"/>
  </si>
  <si>
    <t>組み合わせ会議の出欠</t>
    <rPh sb="0" eb="1">
      <t>ク</t>
    </rPh>
    <rPh sb="2" eb="3">
      <t>ア</t>
    </rPh>
    <rPh sb="5" eb="7">
      <t>カイギ</t>
    </rPh>
    <rPh sb="8" eb="10">
      <t>シュッケツ</t>
    </rPh>
    <phoneticPr fontId="2"/>
  </si>
  <si>
    <t>種目</t>
    <rPh sb="0" eb="2">
      <t>シュモク</t>
    </rPh>
    <phoneticPr fontId="2"/>
  </si>
  <si>
    <t>ヨミガナ</t>
    <phoneticPr fontId="2"/>
  </si>
  <si>
    <t>選手名＋学年○</t>
    <rPh sb="0" eb="3">
      <t>センシュメイ</t>
    </rPh>
    <rPh sb="4" eb="6">
      <t>ガクネン</t>
    </rPh>
    <phoneticPr fontId="2"/>
  </si>
  <si>
    <t>校内ランク</t>
    <rPh sb="0" eb="2">
      <t>コウナイ</t>
    </rPh>
    <phoneticPr fontId="2"/>
  </si>
  <si>
    <t>1BS</t>
    <phoneticPr fontId="2"/>
  </si>
  <si>
    <t>2BS</t>
    <phoneticPr fontId="2"/>
  </si>
  <si>
    <t>3BS</t>
    <phoneticPr fontId="2"/>
  </si>
  <si>
    <t>1BD</t>
    <phoneticPr fontId="2"/>
  </si>
  <si>
    <t>2BD</t>
  </si>
  <si>
    <t>2BD</t>
    <phoneticPr fontId="2"/>
  </si>
  <si>
    <t>3BD</t>
  </si>
  <si>
    <t>3BD</t>
    <phoneticPr fontId="2"/>
  </si>
  <si>
    <t>参加数</t>
    <rPh sb="0" eb="3">
      <t>サンカスウ</t>
    </rPh>
    <phoneticPr fontId="2"/>
  </si>
  <si>
    <t>参加料小計</t>
    <rPh sb="0" eb="3">
      <t>サンカリョウ</t>
    </rPh>
    <rPh sb="3" eb="5">
      <t>ショウケイ</t>
    </rPh>
    <phoneticPr fontId="2"/>
  </si>
  <si>
    <t>参加料合計</t>
    <rPh sb="0" eb="3">
      <t>サンカリョウ</t>
    </rPh>
    <rPh sb="3" eb="5">
      <t>ゴウケイ</t>
    </rPh>
    <phoneticPr fontId="2"/>
  </si>
  <si>
    <t>連絡先電話番号</t>
    <rPh sb="0" eb="3">
      <t>レンラクサキ</t>
    </rPh>
    <rPh sb="3" eb="5">
      <t>デンワ</t>
    </rPh>
    <rPh sb="5" eb="7">
      <t>バンゴウ</t>
    </rPh>
    <phoneticPr fontId="2"/>
  </si>
  <si>
    <t>プログラム数</t>
    <rPh sb="5" eb="6">
      <t>スウ</t>
    </rPh>
    <phoneticPr fontId="2"/>
  </si>
  <si>
    <t>冊</t>
    <rPh sb="0" eb="1">
      <t>サツ</t>
    </rPh>
    <phoneticPr fontId="2"/>
  </si>
  <si>
    <t>引率教諭名</t>
    <rPh sb="0" eb="2">
      <t>インソツ</t>
    </rPh>
    <rPh sb="2" eb="4">
      <t>キョウユ</t>
    </rPh>
    <rPh sb="4" eb="5">
      <t>メイ</t>
    </rPh>
    <phoneticPr fontId="2"/>
  </si>
  <si>
    <t>運営協力教員用弁当数</t>
    <rPh sb="0" eb="2">
      <t>ウンエイ</t>
    </rPh>
    <rPh sb="2" eb="4">
      <t>キョウリョク</t>
    </rPh>
    <rPh sb="4" eb="6">
      <t>キョウイン</t>
    </rPh>
    <rPh sb="6" eb="7">
      <t>ヨウ</t>
    </rPh>
    <rPh sb="7" eb="9">
      <t>ベントウ</t>
    </rPh>
    <rPh sb="9" eb="10">
      <t>スウ</t>
    </rPh>
    <phoneticPr fontId="2"/>
  </si>
  <si>
    <t>ダブルス</t>
    <phoneticPr fontId="2"/>
  </si>
  <si>
    <t>シングルス</t>
    <phoneticPr fontId="2"/>
  </si>
  <si>
    <t>1GS</t>
  </si>
  <si>
    <t>2GS</t>
  </si>
  <si>
    <t>3GS</t>
  </si>
  <si>
    <t>1GD</t>
  </si>
  <si>
    <t>2GD</t>
  </si>
  <si>
    <t>3GD</t>
  </si>
  <si>
    <t>【申込み先】　　伊達市立光陵中学校　室蘭地区バドミントン協会競技委員長</t>
    <rPh sb="1" eb="3">
      <t>モウシコ</t>
    </rPh>
    <rPh sb="4" eb="5">
      <t>サキ</t>
    </rPh>
    <rPh sb="8" eb="12">
      <t>ダテシリツ</t>
    </rPh>
    <rPh sb="12" eb="14">
      <t>コウリョウ</t>
    </rPh>
    <rPh sb="14" eb="17">
      <t>チュウガッコウ</t>
    </rPh>
    <rPh sb="18" eb="22">
      <t>ムロランチク</t>
    </rPh>
    <rPh sb="28" eb="30">
      <t>キョウカイ</t>
    </rPh>
    <rPh sb="30" eb="32">
      <t>キョウギ</t>
    </rPh>
    <rPh sb="32" eb="35">
      <t>イインチョウ</t>
    </rPh>
    <phoneticPr fontId="2"/>
  </si>
  <si>
    <t>　　　今井　康博　宛</t>
    <rPh sb="3" eb="5">
      <t>イマイ</t>
    </rPh>
    <rPh sb="6" eb="8">
      <t>ヤスヒロ</t>
    </rPh>
    <phoneticPr fontId="2"/>
  </si>
  <si>
    <t>yasuhiro imai@ed.city.date.hokkaido.jp</t>
    <phoneticPr fontId="2"/>
  </si>
  <si>
    <t>吉松達哉</t>
    <rPh sb="0" eb="4">
      <t>ヨシマツタツヤ</t>
    </rPh>
    <phoneticPr fontId="2"/>
  </si>
  <si>
    <t>【件名】　第２５回 ゴーセン杯争奪バドミントン競技会（中学生の部）　申込み</t>
    <rPh sb="1" eb="3">
      <t>ケンメイ</t>
    </rPh>
    <rPh sb="34" eb="36">
      <t>モウシコ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</si>
</sst>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MS P ゴシック"/>
      <family val="3"/>
      <charset val="128"/>
    </font>
    <font>
      <b/>
      <sz val="11"/>
      <color indexed="81"/>
      <name val="MS P ゴシック"/>
      <family val="3"/>
      <charset val="128"/>
    </font>
    <font>
      <sz val="11"/>
      <color indexed="81"/>
      <name val="MS P ゴシック"/>
      <family val="3"/>
      <charset val="128"/>
    </font>
    <font>
      <sz val="12"/>
      <color indexed="81"/>
      <name val="MS P ゴシック"/>
      <family val="3"/>
      <charset val="128"/>
    </font>
    <font>
      <sz val="14"/>
      <color indexed="81"/>
      <name val="MS P ゴシック"/>
      <family val="3"/>
      <charset val="128"/>
    </font>
    <font>
      <sz val="16"/>
      <color indexed="81"/>
      <name val="MS P ゴシック"/>
      <family val="3"/>
      <charset val="128"/>
    </font>
    <font>
      <sz val="18"/>
      <color indexed="81"/>
      <name val="MS P ゴシック"/>
      <family val="3"/>
      <charset val="128"/>
    </font>
    <font>
      <b/>
      <sz val="12"/>
      <color indexed="81"/>
      <name val="MS P ゴシック"/>
      <family val="3"/>
      <charset val="128"/>
    </font>
    <font>
      <b/>
      <sz val="16"/>
      <color indexed="81"/>
      <name val="MS P ゴシック"/>
      <family val="3"/>
      <charset val="128"/>
    </font>
    <font>
      <sz val="11"/>
      <color theme="0" tint="-0.14999847407452621"/>
      <name val="游ゴシック"/>
      <family val="2"/>
      <charset val="128"/>
      <scheme val="minor"/>
    </font>
    <font>
      <sz val="11"/>
      <color theme="0" tint="-0.1499984740745262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4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20" xfId="0" applyBorder="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3" xfId="0" applyBorder="1">
      <alignment vertical="center"/>
    </xf>
    <xf numFmtId="0" fontId="0" fillId="0" borderId="7" xfId="0" applyBorder="1">
      <alignment vertical="center"/>
    </xf>
    <xf numFmtId="0" fontId="0" fillId="0" borderId="21"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3" fillId="0" borderId="29" xfId="1" applyBorder="1" applyAlignment="1">
      <alignment vertical="center"/>
    </xf>
    <xf numFmtId="0" fontId="13" fillId="0" borderId="0" xfId="0" applyFont="1">
      <alignment vertical="center"/>
    </xf>
    <xf numFmtId="0" fontId="14" fillId="0" borderId="0" xfId="0" applyFont="1">
      <alignment vertical="center"/>
    </xf>
    <xf numFmtId="0" fontId="0" fillId="0" borderId="31" xfId="0" applyBorder="1">
      <alignment vertical="center"/>
    </xf>
    <xf numFmtId="0" fontId="0" fillId="0" borderId="33" xfId="0" applyBorder="1">
      <alignment vertical="center"/>
    </xf>
    <xf numFmtId="0" fontId="0" fillId="2" borderId="34"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9" xfId="0" applyBorder="1">
      <alignment vertical="center"/>
    </xf>
    <xf numFmtId="0" fontId="0" fillId="0" borderId="44" xfId="0" applyBorder="1">
      <alignment vertical="center"/>
    </xf>
    <xf numFmtId="0" fontId="0" fillId="3" borderId="12" xfId="0" applyFill="1" applyBorder="1" applyAlignment="1">
      <alignment horizontal="center" vertical="center"/>
    </xf>
    <xf numFmtId="0" fontId="0" fillId="3" borderId="13" xfId="0" applyFill="1" applyBorder="1">
      <alignment vertical="center"/>
    </xf>
    <xf numFmtId="0" fontId="0" fillId="3" borderId="14"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17" xfId="0" applyFill="1" applyBorder="1">
      <alignment vertical="center"/>
    </xf>
    <xf numFmtId="0" fontId="0" fillId="3" borderId="21" xfId="0" applyFill="1" applyBorder="1">
      <alignment vertical="center"/>
    </xf>
    <xf numFmtId="0" fontId="0" fillId="3" borderId="23" xfId="0" applyFill="1" applyBorder="1">
      <alignment vertical="center"/>
    </xf>
    <xf numFmtId="0" fontId="0" fillId="3" borderId="20" xfId="0" applyFill="1"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43" xfId="0" applyBorder="1">
      <alignment vertical="center"/>
    </xf>
    <xf numFmtId="0" fontId="0" fillId="0" borderId="50" xfId="0" applyBorder="1">
      <alignment vertical="center"/>
    </xf>
    <xf numFmtId="0" fontId="1" fillId="0" borderId="0" xfId="0" applyFont="1">
      <alignment vertical="center"/>
    </xf>
    <xf numFmtId="0" fontId="16" fillId="0" borderId="0" xfId="0" applyFont="1">
      <alignment vertical="center"/>
    </xf>
    <xf numFmtId="0" fontId="3" fillId="0" borderId="0" xfId="1" applyBorder="1" applyAlignment="1">
      <alignment vertical="center"/>
    </xf>
    <xf numFmtId="0" fontId="3" fillId="0" borderId="2" xfId="1" applyBorder="1" applyAlignment="1">
      <alignment vertical="center"/>
    </xf>
    <xf numFmtId="0" fontId="1" fillId="0" borderId="45" xfId="0" applyFont="1" applyBorder="1">
      <alignment vertical="center"/>
    </xf>
    <xf numFmtId="0" fontId="1" fillId="0" borderId="37" xfId="0" applyFont="1" applyBorder="1">
      <alignment vertical="center"/>
    </xf>
    <xf numFmtId="0" fontId="0" fillId="0" borderId="51" xfId="0" applyBorder="1" applyAlignment="1">
      <alignment horizontal="center"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29" xfId="0" applyBorder="1" applyAlignment="1">
      <alignment horizontal="righ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37" xfId="0" applyBorder="1" applyAlignment="1">
      <alignment vertical="center" shrinkToFit="1"/>
    </xf>
    <xf numFmtId="0" fontId="0" fillId="0" borderId="9" xfId="0" applyBorder="1" applyAlignment="1">
      <alignment vertical="center" shrinkToFit="1"/>
    </xf>
    <xf numFmtId="0" fontId="1" fillId="4" borderId="4" xfId="0" applyFont="1" applyFill="1" applyBorder="1" applyAlignment="1">
      <alignment horizontal="center" vertical="center"/>
    </xf>
    <xf numFmtId="0" fontId="16" fillId="4" borderId="6" xfId="0" applyFont="1" applyFill="1" applyBorder="1">
      <alignment vertical="center"/>
    </xf>
    <xf numFmtId="0" fontId="16" fillId="4" borderId="7" xfId="0" applyFont="1" applyFill="1" applyBorder="1" applyAlignment="1">
      <alignment horizontal="center" vertical="center"/>
    </xf>
    <xf numFmtId="0" fontId="16" fillId="4" borderId="8" xfId="0" applyFont="1" applyFill="1" applyBorder="1">
      <alignment vertical="center"/>
    </xf>
    <xf numFmtId="0" fontId="16" fillId="4" borderId="9" xfId="0" applyFont="1" applyFill="1" applyBorder="1" applyAlignment="1">
      <alignment horizontal="center" vertical="center"/>
    </xf>
    <xf numFmtId="0" fontId="16" fillId="4" borderId="11" xfId="0" applyFont="1" applyFill="1" applyBorder="1">
      <alignment vertical="center"/>
    </xf>
    <xf numFmtId="0" fontId="16" fillId="4" borderId="51" xfId="0" applyFont="1" applyFill="1" applyBorder="1" applyAlignment="1">
      <alignment horizontal="center" vertical="center"/>
    </xf>
    <xf numFmtId="0" fontId="16" fillId="4" borderId="52" xfId="0" applyFont="1" applyFill="1" applyBorder="1">
      <alignment vertical="center"/>
    </xf>
    <xf numFmtId="0" fontId="16" fillId="4" borderId="53" xfId="0" applyFont="1" applyFill="1" applyBorder="1" applyAlignment="1">
      <alignment horizontal="center" vertical="center"/>
    </xf>
    <xf numFmtId="0" fontId="16" fillId="4" borderId="54" xfId="0" applyFont="1" applyFill="1" applyBorder="1">
      <alignment vertical="center"/>
    </xf>
    <xf numFmtId="0" fontId="1" fillId="0" borderId="46" xfId="0" applyFont="1" applyBorder="1">
      <alignment vertical="center"/>
    </xf>
    <xf numFmtId="0" fontId="1" fillId="0" borderId="38" xfId="0" applyFont="1" applyBorder="1">
      <alignment vertical="center"/>
    </xf>
    <xf numFmtId="0" fontId="1" fillId="0" borderId="47" xfId="0" applyFont="1" applyBorder="1">
      <alignment vertical="center"/>
    </xf>
    <xf numFmtId="0" fontId="1" fillId="0" borderId="33" xfId="0" applyFont="1" applyBorder="1">
      <alignment vertical="center"/>
    </xf>
    <xf numFmtId="0" fontId="1" fillId="0" borderId="48" xfId="0" applyFont="1" applyBorder="1">
      <alignment vertical="center"/>
    </xf>
    <xf numFmtId="0" fontId="1" fillId="2" borderId="34" xfId="0" applyFont="1" applyFill="1" applyBorder="1">
      <alignment vertical="center"/>
    </xf>
    <xf numFmtId="0" fontId="1" fillId="0" borderId="36" xfId="0" applyFont="1" applyBorder="1">
      <alignment vertical="center"/>
    </xf>
    <xf numFmtId="0" fontId="1" fillId="0" borderId="56" xfId="0" applyFont="1" applyBorder="1">
      <alignment vertical="center"/>
    </xf>
    <xf numFmtId="0" fontId="1" fillId="0" borderId="32" xfId="0" applyFont="1" applyBorder="1">
      <alignment vertical="center"/>
    </xf>
    <xf numFmtId="0" fontId="1" fillId="0" borderId="35" xfId="0" applyFont="1" applyBorder="1">
      <alignment vertical="center"/>
    </xf>
    <xf numFmtId="0" fontId="1" fillId="0" borderId="57" xfId="0" applyFont="1" applyBorder="1">
      <alignment vertical="center"/>
    </xf>
    <xf numFmtId="0" fontId="1" fillId="0" borderId="49" xfId="0" applyFont="1" applyBorder="1">
      <alignment vertical="center"/>
    </xf>
    <xf numFmtId="0" fontId="1" fillId="0" borderId="43" xfId="0" applyFont="1" applyBorder="1">
      <alignment vertical="center"/>
    </xf>
    <xf numFmtId="0" fontId="1" fillId="0" borderId="50" xfId="0" applyFont="1" applyBorder="1">
      <alignment vertical="center"/>
    </xf>
    <xf numFmtId="0" fontId="1" fillId="2" borderId="43" xfId="0" applyFont="1" applyFill="1" applyBorder="1">
      <alignment vertical="center"/>
    </xf>
    <xf numFmtId="0" fontId="1" fillId="0" borderId="44" xfId="0" applyFont="1" applyBorder="1">
      <alignment vertical="center"/>
    </xf>
    <xf numFmtId="0" fontId="0" fillId="5" borderId="17" xfId="0" applyFill="1" applyBorder="1">
      <alignment vertical="center"/>
    </xf>
    <xf numFmtId="0" fontId="0" fillId="0" borderId="58" xfId="0" applyBorder="1">
      <alignment vertical="center"/>
    </xf>
    <xf numFmtId="0" fontId="0" fillId="0" borderId="59" xfId="0" applyBorder="1">
      <alignment vertical="center"/>
    </xf>
    <xf numFmtId="0" fontId="1" fillId="0" borderId="13" xfId="0" applyFont="1" applyBorder="1">
      <alignment vertical="center"/>
    </xf>
    <xf numFmtId="0" fontId="1" fillId="0" borderId="1" xfId="0"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10" xfId="0" applyFont="1" applyBorder="1">
      <alignment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8" xfId="0"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right" vertical="center"/>
    </xf>
    <xf numFmtId="0" fontId="0" fillId="0" borderId="4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3" borderId="4" xfId="0" applyFill="1" applyBorder="1" applyAlignment="1">
      <alignment horizontal="center" vertical="center"/>
    </xf>
    <xf numFmtId="0" fontId="0" fillId="3" borderId="24"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shrinkToFit="1"/>
    </xf>
    <xf numFmtId="0" fontId="0" fillId="3" borderId="19" xfId="0" applyFill="1" applyBorder="1" applyAlignment="1">
      <alignment horizontal="center" vertical="center" shrinkToFit="1"/>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150495</xdr:colOff>
      <xdr:row>0</xdr:row>
      <xdr:rowOff>0</xdr:rowOff>
    </xdr:from>
    <xdr:to>
      <xdr:col>10</xdr:col>
      <xdr:colOff>600075</xdr:colOff>
      <xdr:row>58</xdr:row>
      <xdr:rowOff>69850</xdr:rowOff>
    </xdr:to>
    <xdr:sp macro="" textlink="">
      <xdr:nvSpPr>
        <xdr:cNvPr id="2" name="正方形/長方形 1">
          <a:extLst>
            <a:ext uri="{FF2B5EF4-FFF2-40B4-BE49-F238E27FC236}">
              <a16:creationId xmlns:a16="http://schemas.microsoft.com/office/drawing/2014/main" id="{1E14DB04-C1CD-4501-B7B6-A209D18388AA}"/>
            </a:ext>
          </a:extLst>
        </xdr:cNvPr>
        <xdr:cNvSpPr/>
      </xdr:nvSpPr>
      <xdr:spPr>
        <a:xfrm>
          <a:off x="150495" y="0"/>
          <a:ext cx="7275830" cy="138811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ゴーセン杯の申込み用書式です。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申込み書式は、大会運営ソフトへの入力書式に合わせています。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運営ソフトに読み込む生データとなりますので、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ご確認をお願いします。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確認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①学校名などは、男子用のシートのみに入力してください。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女子のシートにも同じ内容が表示されます。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②同一選手の氏名の誤字がないようにご確認ください。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③選手名の後には、学年を入力してください。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年生→①　　</a:t>
          </a:r>
          <a:r>
            <a:rPr kumimoji="1" lang="en-US" altLang="ja-JP" sz="1400">
              <a:solidFill>
                <a:schemeClr val="tx1"/>
              </a:solidFill>
              <a:latin typeface="ＭＳ Ｐゴシック" panose="020B0600070205080204" pitchFamily="50" charset="-128"/>
              <a:ea typeface="ＭＳ Ｐゴシック" panose="020B0600070205080204" pitchFamily="50" charset="-128"/>
            </a:rPr>
            <a:t>2</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年生→②</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④参加選手数と参加料をご確認ください。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hangingPunct="0"/>
          <a:r>
            <a:rPr lang="ja-JP" altLang="ja-JP" sz="1100" b="1">
              <a:solidFill>
                <a:schemeClr val="tx1"/>
              </a:solidFill>
              <a:effectLst/>
              <a:latin typeface="+mn-lt"/>
              <a:ea typeface="+mn-ea"/>
              <a:cs typeface="+mn-cs"/>
            </a:rPr>
            <a:t>申込について</a:t>
          </a:r>
          <a:r>
            <a:rPr lang="ja-JP" altLang="en-US" sz="1100" b="1">
              <a:solidFill>
                <a:schemeClr val="tx1"/>
              </a:solidFill>
              <a:effectLst/>
              <a:latin typeface="+mn-lt"/>
              <a:ea typeface="+mn-ea"/>
              <a:cs typeface="+mn-cs"/>
            </a:rPr>
            <a:t>の</a:t>
          </a:r>
          <a:r>
            <a:rPr lang="ja-JP" altLang="ja-JP" sz="1100" b="1">
              <a:solidFill>
                <a:schemeClr val="tx1"/>
              </a:solidFill>
              <a:effectLst/>
              <a:latin typeface="+mn-lt"/>
              <a:ea typeface="+mn-ea"/>
              <a:cs typeface="+mn-cs"/>
            </a:rPr>
            <a:t>確認</a:t>
          </a:r>
          <a:endParaRPr lang="en-US" altLang="ja-JP" sz="1100" b="1">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大会申込み締め切りは，</a:t>
          </a:r>
          <a:r>
            <a:rPr lang="ja-JP" altLang="ja-JP" sz="1200" b="1">
              <a:solidFill>
                <a:srgbClr val="FF0000"/>
              </a:solidFill>
              <a:effectLst/>
              <a:latin typeface="+mn-lt"/>
              <a:ea typeface="+mn-ea"/>
              <a:cs typeface="+mn-cs"/>
            </a:rPr>
            <a:t>冬季休業中</a:t>
          </a:r>
          <a:r>
            <a:rPr lang="ja-JP" altLang="ja-JP" sz="1100">
              <a:solidFill>
                <a:schemeClr val="tx1"/>
              </a:solidFill>
              <a:effectLst/>
              <a:latin typeface="+mn-lt"/>
              <a:ea typeface="+mn-ea"/>
              <a:cs typeface="+mn-cs"/>
            </a:rPr>
            <a:t>になります。</a:t>
          </a:r>
          <a:r>
            <a:rPr lang="ja-JP" altLang="ja-JP" sz="1100" b="1">
              <a:solidFill>
                <a:srgbClr val="FF0000"/>
              </a:solidFill>
              <a:effectLst/>
              <a:latin typeface="+mn-lt"/>
              <a:ea typeface="+mn-ea"/>
              <a:cs typeface="+mn-cs"/>
            </a:rPr>
            <a:t>申込締切日</a:t>
          </a:r>
          <a:r>
            <a:rPr lang="ja-JP" altLang="ja-JP" sz="1100">
              <a:solidFill>
                <a:schemeClr val="tx1"/>
              </a:solidFill>
              <a:effectLst/>
              <a:latin typeface="+mn-lt"/>
              <a:ea typeface="+mn-ea"/>
              <a:cs typeface="+mn-cs"/>
            </a:rPr>
            <a:t>には，ご注意ください。</a:t>
          </a:r>
        </a:p>
        <a:p>
          <a:pPr hangingPunct="0"/>
          <a:r>
            <a:rPr lang="ja-JP" altLang="ja-JP" sz="1100">
              <a:solidFill>
                <a:schemeClr val="tx1"/>
              </a:solidFill>
              <a:effectLst/>
              <a:latin typeface="+mn-lt"/>
              <a:ea typeface="+mn-ea"/>
              <a:cs typeface="+mn-cs"/>
            </a:rPr>
            <a:t>参加制限</a:t>
          </a:r>
          <a:r>
            <a:rPr lang="ja-JP" altLang="en-US" sz="1100">
              <a:solidFill>
                <a:schemeClr val="tx1"/>
              </a:solidFill>
              <a:effectLst/>
              <a:latin typeface="+mn-lt"/>
              <a:ea typeface="+mn-ea"/>
              <a:cs typeface="+mn-cs"/>
            </a:rPr>
            <a:t>について</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下記の内容を</a:t>
          </a:r>
          <a:r>
            <a:rPr lang="ja-JP" altLang="ja-JP" sz="1100">
              <a:solidFill>
                <a:schemeClr val="tx1"/>
              </a:solidFill>
              <a:effectLst/>
              <a:latin typeface="+mn-lt"/>
              <a:ea typeface="+mn-ea"/>
              <a:cs typeface="+mn-cs"/>
            </a:rPr>
            <a:t>ご確認ください。</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b="1">
              <a:solidFill>
                <a:schemeClr val="tx1"/>
              </a:solidFill>
              <a:effectLst/>
              <a:latin typeface="+mn-lt"/>
              <a:ea typeface="+mn-ea"/>
              <a:cs typeface="+mn-cs"/>
            </a:rPr>
            <a:t>  </a:t>
          </a:r>
          <a:r>
            <a:rPr lang="ja-JP" altLang="ja-JP" sz="1400" b="1">
              <a:solidFill>
                <a:schemeClr val="tx1"/>
              </a:solidFill>
              <a:effectLst/>
              <a:latin typeface="+mn-lt"/>
              <a:ea typeface="+mn-ea"/>
              <a:cs typeface="+mn-cs"/>
            </a:rPr>
            <a:t>エントリーに関する確認用　</a:t>
          </a:r>
          <a:r>
            <a:rPr lang="en-US" altLang="ja-JP" sz="1400" b="1">
              <a:solidFill>
                <a:schemeClr val="tx1"/>
              </a:solidFill>
              <a:effectLst/>
              <a:latin typeface="+mn-lt"/>
              <a:ea typeface="+mn-ea"/>
              <a:cs typeface="+mn-cs"/>
            </a:rPr>
            <a:t>Q</a:t>
          </a:r>
          <a:r>
            <a:rPr lang="ja-JP" altLang="ja-JP" sz="1400" b="1">
              <a:solidFill>
                <a:schemeClr val="tx1"/>
              </a:solidFill>
              <a:effectLst/>
              <a:latin typeface="+mn-lt"/>
              <a:ea typeface="+mn-ea"/>
              <a:cs typeface="+mn-cs"/>
            </a:rPr>
            <a:t>＆</a:t>
          </a:r>
          <a:r>
            <a:rPr lang="en-US" altLang="ja-JP" sz="1400" b="1">
              <a:solidFill>
                <a:schemeClr val="tx1"/>
              </a:solidFill>
              <a:effectLst/>
              <a:latin typeface="+mn-lt"/>
              <a:ea typeface="+mn-ea"/>
              <a:cs typeface="+mn-cs"/>
            </a:rPr>
            <a:t>A</a:t>
          </a:r>
          <a:r>
            <a:rPr lang="ja-JP" altLang="ja-JP" sz="1400" b="1">
              <a:solidFill>
                <a:schemeClr val="tx1"/>
              </a:solidFill>
              <a:effectLst/>
              <a:latin typeface="+mn-lt"/>
              <a:ea typeface="+mn-ea"/>
              <a:cs typeface="+mn-cs"/>
            </a:rPr>
            <a:t>　</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Q1) </a:t>
          </a:r>
          <a:r>
            <a:rPr lang="ja-JP" altLang="ja-JP" sz="1200">
              <a:solidFill>
                <a:schemeClr val="tx1"/>
              </a:solidFill>
              <a:effectLst/>
              <a:latin typeface="+mn-lt"/>
              <a:ea typeface="+mn-ea"/>
              <a:cs typeface="+mn-cs"/>
            </a:rPr>
            <a:t>少年団に所属していましたが，競技力を考慮して３部への出場させたい</a:t>
          </a:r>
        </a:p>
        <a:p>
          <a:pPr hangingPunct="0"/>
          <a:r>
            <a:rPr lang="en-US" altLang="ja-JP" sz="1200">
              <a:solidFill>
                <a:schemeClr val="tx1"/>
              </a:solidFill>
              <a:effectLst/>
              <a:latin typeface="+mn-lt"/>
              <a:ea typeface="+mn-ea"/>
              <a:cs typeface="+mn-cs"/>
            </a:rPr>
            <a:t>A1) </a:t>
          </a:r>
          <a:r>
            <a:rPr lang="ja-JP" altLang="ja-JP" sz="1200">
              <a:solidFill>
                <a:schemeClr val="tx1"/>
              </a:solidFill>
              <a:effectLst/>
              <a:latin typeface="+mn-lt"/>
              <a:ea typeface="+mn-ea"/>
              <a:cs typeface="+mn-cs"/>
            </a:rPr>
            <a:t>２部へ出場させてください。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Q2</a:t>
          </a:r>
          <a:r>
            <a:rPr lang="ja-JP" altLang="ja-JP" sz="1200">
              <a:solidFill>
                <a:schemeClr val="tx1"/>
              </a:solidFill>
              <a:effectLst/>
              <a:latin typeface="+mn-lt"/>
              <a:ea typeface="+mn-ea"/>
              <a:cs typeface="+mn-cs"/>
            </a:rPr>
            <a:t>）シングルで全道大会への出場権を得た場合はシングルスのみ１部になりますか？</a:t>
          </a:r>
        </a:p>
        <a:p>
          <a:pPr hangingPunct="0"/>
          <a:r>
            <a:rPr lang="en-US" altLang="ja-JP" sz="1200">
              <a:solidFill>
                <a:schemeClr val="tx1"/>
              </a:solidFill>
              <a:effectLst/>
              <a:latin typeface="+mn-lt"/>
              <a:ea typeface="+mn-ea"/>
              <a:cs typeface="+mn-cs"/>
            </a:rPr>
            <a:t>A2) </a:t>
          </a:r>
          <a:r>
            <a:rPr lang="ja-JP" altLang="ja-JP" sz="1200">
              <a:solidFill>
                <a:schemeClr val="tx1"/>
              </a:solidFill>
              <a:effectLst/>
              <a:latin typeface="+mn-lt"/>
              <a:ea typeface="+mn-ea"/>
              <a:cs typeface="+mn-cs"/>
            </a:rPr>
            <a:t>単複ともに１部でエントリーしてください。そのペアはシングルスで</a:t>
          </a:r>
          <a:r>
            <a:rPr lang="en-US" altLang="ja-JP" sz="1200">
              <a:solidFill>
                <a:schemeClr val="tx1"/>
              </a:solidFill>
              <a:effectLst/>
              <a:latin typeface="+mn-lt"/>
              <a:ea typeface="+mn-ea"/>
              <a:cs typeface="+mn-cs"/>
            </a:rPr>
            <a:t>2</a:t>
          </a:r>
          <a:r>
            <a:rPr lang="ja-JP" altLang="ja-JP" sz="1200">
              <a:solidFill>
                <a:schemeClr val="tx1"/>
              </a:solidFill>
              <a:effectLst/>
              <a:latin typeface="+mn-lt"/>
              <a:ea typeface="+mn-ea"/>
              <a:cs typeface="+mn-cs"/>
            </a:rPr>
            <a:t>部・</a:t>
          </a:r>
          <a:r>
            <a:rPr lang="en-US" altLang="ja-JP" sz="1200">
              <a:solidFill>
                <a:schemeClr val="tx1"/>
              </a:solidFill>
              <a:effectLst/>
              <a:latin typeface="+mn-lt"/>
              <a:ea typeface="+mn-ea"/>
              <a:cs typeface="+mn-cs"/>
            </a:rPr>
            <a:t>3</a:t>
          </a:r>
          <a:r>
            <a:rPr lang="ja-JP" altLang="ja-JP" sz="1200">
              <a:solidFill>
                <a:schemeClr val="tx1"/>
              </a:solidFill>
              <a:effectLst/>
              <a:latin typeface="+mn-lt"/>
              <a:ea typeface="+mn-ea"/>
              <a:cs typeface="+mn-cs"/>
            </a:rPr>
            <a:t>部に出場することは</a:t>
          </a:r>
        </a:p>
        <a:p>
          <a:pPr hangingPunct="0"/>
          <a:r>
            <a:rPr lang="ja-JP" altLang="ja-JP" sz="1200">
              <a:solidFill>
                <a:schemeClr val="tx1"/>
              </a:solidFill>
              <a:effectLst/>
              <a:latin typeface="+mn-lt"/>
              <a:ea typeface="+mn-ea"/>
              <a:cs typeface="+mn-cs"/>
            </a:rPr>
            <a:t>　　　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Q3) </a:t>
          </a:r>
          <a:r>
            <a:rPr lang="ja-JP" altLang="ja-JP" sz="1200">
              <a:solidFill>
                <a:schemeClr val="tx1"/>
              </a:solidFill>
              <a:effectLst/>
              <a:latin typeface="+mn-lt"/>
              <a:ea typeface="+mn-ea"/>
              <a:cs typeface="+mn-cs"/>
            </a:rPr>
            <a:t>２年生ですが全然部活に参加していません。競技力を考慮し３部にエントリーさせたい。</a:t>
          </a:r>
        </a:p>
        <a:p>
          <a:pPr hangingPunct="0"/>
          <a:r>
            <a:rPr lang="en-US" altLang="ja-JP" sz="1200">
              <a:solidFill>
                <a:schemeClr val="tx1"/>
              </a:solidFill>
              <a:effectLst/>
              <a:latin typeface="+mn-lt"/>
              <a:ea typeface="+mn-ea"/>
              <a:cs typeface="+mn-cs"/>
            </a:rPr>
            <a:t>A3) </a:t>
          </a:r>
          <a:r>
            <a:rPr lang="ja-JP" altLang="ja-JP" sz="1200">
              <a:solidFill>
                <a:schemeClr val="tx1"/>
              </a:solidFill>
              <a:effectLst/>
              <a:latin typeface="+mn-lt"/>
              <a:ea typeface="+mn-ea"/>
              <a:cs typeface="+mn-cs"/>
            </a:rPr>
            <a:t>２部にエントリーしください。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Q4</a:t>
          </a:r>
          <a:r>
            <a:rPr lang="ja-JP" altLang="ja-JP" sz="1200">
              <a:solidFill>
                <a:schemeClr val="tx1"/>
              </a:solidFill>
              <a:effectLst/>
              <a:latin typeface="+mn-lt"/>
              <a:ea typeface="+mn-ea"/>
              <a:cs typeface="+mn-cs"/>
            </a:rPr>
            <a:t>）２部と３部に該当する選手がダブルスのペアを組む場合のエントリーは？</a:t>
          </a:r>
        </a:p>
        <a:p>
          <a:pPr hangingPunct="0"/>
          <a:r>
            <a:rPr lang="en-US" altLang="ja-JP" sz="1200">
              <a:solidFill>
                <a:schemeClr val="tx1"/>
              </a:solidFill>
              <a:effectLst/>
              <a:latin typeface="+mn-lt"/>
              <a:ea typeface="+mn-ea"/>
              <a:cs typeface="+mn-cs"/>
            </a:rPr>
            <a:t>A4) </a:t>
          </a:r>
          <a:r>
            <a:rPr lang="ja-JP" altLang="ja-JP" sz="1200">
              <a:solidFill>
                <a:schemeClr val="tx1"/>
              </a:solidFill>
              <a:effectLst/>
              <a:latin typeface="+mn-lt"/>
              <a:ea typeface="+mn-ea"/>
              <a:cs typeface="+mn-cs"/>
            </a:rPr>
            <a:t>上位の選手に合わせて，２部にエントリーしてください。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Q5) </a:t>
          </a:r>
          <a:r>
            <a:rPr lang="ja-JP" altLang="ja-JP" sz="1200">
              <a:solidFill>
                <a:schemeClr val="tx1"/>
              </a:solidFill>
              <a:effectLst/>
              <a:latin typeface="+mn-lt"/>
              <a:ea typeface="+mn-ea"/>
              <a:cs typeface="+mn-cs"/>
            </a:rPr>
            <a:t>１部と２部に該当する選手がダブルスのペアを組む場合のエントリーは？</a:t>
          </a:r>
        </a:p>
        <a:p>
          <a:pPr hangingPunct="0"/>
          <a:r>
            <a:rPr lang="en-US" altLang="ja-JP" sz="1200">
              <a:solidFill>
                <a:schemeClr val="tx1"/>
              </a:solidFill>
              <a:effectLst/>
              <a:latin typeface="+mn-lt"/>
              <a:ea typeface="+mn-ea"/>
              <a:cs typeface="+mn-cs"/>
            </a:rPr>
            <a:t>A5) </a:t>
          </a:r>
          <a:r>
            <a:rPr lang="ja-JP" altLang="ja-JP" sz="1200">
              <a:solidFill>
                <a:schemeClr val="tx1"/>
              </a:solidFill>
              <a:effectLst/>
              <a:latin typeface="+mn-lt"/>
              <a:ea typeface="+mn-ea"/>
              <a:cs typeface="+mn-cs"/>
            </a:rPr>
            <a:t>上位の選手に合わせて，ダブルスは１部にエントリーしてください。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 Q6) </a:t>
          </a:r>
          <a:r>
            <a:rPr lang="ja-JP" altLang="ja-JP" sz="1200">
              <a:solidFill>
                <a:schemeClr val="tx1"/>
              </a:solidFill>
              <a:effectLst/>
              <a:latin typeface="+mn-lt"/>
              <a:ea typeface="+mn-ea"/>
              <a:cs typeface="+mn-cs"/>
            </a:rPr>
            <a:t>シングルス１部と３部に該当する選手がダブルスのペアを組む場合のエントリーは？</a:t>
          </a:r>
        </a:p>
        <a:p>
          <a:pPr hangingPunct="0"/>
          <a:r>
            <a:rPr lang="en-US" altLang="ja-JP" sz="1200">
              <a:solidFill>
                <a:schemeClr val="tx1"/>
              </a:solidFill>
              <a:effectLst/>
              <a:latin typeface="+mn-lt"/>
              <a:ea typeface="+mn-ea"/>
              <a:cs typeface="+mn-cs"/>
            </a:rPr>
            <a:t>A6) </a:t>
          </a:r>
          <a:r>
            <a:rPr lang="ja-JP" altLang="ja-JP" sz="1200">
              <a:solidFill>
                <a:schemeClr val="tx1"/>
              </a:solidFill>
              <a:effectLst/>
              <a:latin typeface="+mn-lt"/>
              <a:ea typeface="+mn-ea"/>
              <a:cs typeface="+mn-cs"/>
            </a:rPr>
            <a:t>上位の選手に合わせて，１部にエントリーしてください。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Q7) </a:t>
          </a:r>
          <a:r>
            <a:rPr lang="ja-JP" altLang="ja-JP" sz="1200">
              <a:solidFill>
                <a:schemeClr val="tx1"/>
              </a:solidFill>
              <a:effectLst/>
              <a:latin typeface="+mn-lt"/>
              <a:ea typeface="+mn-ea"/>
              <a:cs typeface="+mn-cs"/>
            </a:rPr>
            <a:t>シングルス（ダブルス）のみのエントリーは，可能ですか？</a:t>
          </a:r>
        </a:p>
        <a:p>
          <a:pPr hangingPunct="0"/>
          <a:r>
            <a:rPr lang="en-US" altLang="ja-JP" sz="1200">
              <a:solidFill>
                <a:schemeClr val="tx1"/>
              </a:solidFill>
              <a:effectLst/>
              <a:latin typeface="+mn-lt"/>
              <a:ea typeface="+mn-ea"/>
              <a:cs typeface="+mn-cs"/>
            </a:rPr>
            <a:t>A7) </a:t>
          </a:r>
          <a:r>
            <a:rPr lang="ja-JP" altLang="ja-JP" sz="1200">
              <a:solidFill>
                <a:schemeClr val="tx1"/>
              </a:solidFill>
              <a:effectLst/>
              <a:latin typeface="+mn-lt"/>
              <a:ea typeface="+mn-ea"/>
              <a:cs typeface="+mn-cs"/>
            </a:rPr>
            <a:t>１種目のみのエントリーも可能です。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Q8) </a:t>
          </a:r>
          <a:r>
            <a:rPr lang="ja-JP" altLang="ja-JP" sz="1200">
              <a:solidFill>
                <a:schemeClr val="tx1"/>
              </a:solidFill>
              <a:effectLst/>
              <a:latin typeface="+mn-lt"/>
              <a:ea typeface="+mn-ea"/>
              <a:cs typeface="+mn-cs"/>
            </a:rPr>
            <a:t>他校の選手とダブルスで出場することは，可能ですか？</a:t>
          </a:r>
        </a:p>
        <a:p>
          <a:pPr hangingPunct="0"/>
          <a:r>
            <a:rPr lang="en-US" altLang="ja-JP" sz="1200">
              <a:solidFill>
                <a:schemeClr val="tx1"/>
              </a:solidFill>
              <a:effectLst/>
              <a:latin typeface="+mn-lt"/>
              <a:ea typeface="+mn-ea"/>
              <a:cs typeface="+mn-cs"/>
            </a:rPr>
            <a:t>Q8</a:t>
          </a:r>
          <a:r>
            <a:rPr lang="ja-JP" altLang="ja-JP" sz="1200">
              <a:solidFill>
                <a:schemeClr val="tx1"/>
              </a:solidFill>
              <a:effectLst/>
              <a:latin typeface="+mn-lt"/>
              <a:ea typeface="+mn-ea"/>
              <a:cs typeface="+mn-cs"/>
            </a:rPr>
            <a:t>）ダブルスのエントリーは，同一校の選手のペアとします。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Q9</a:t>
          </a:r>
          <a:r>
            <a:rPr lang="ja-JP" altLang="ja-JP" sz="1200">
              <a:solidFill>
                <a:schemeClr val="tx1"/>
              </a:solidFill>
              <a:effectLst/>
              <a:latin typeface="+mn-lt"/>
              <a:ea typeface="+mn-ea"/>
              <a:cs typeface="+mn-cs"/>
            </a:rPr>
            <a:t>）中体連大会の団体戦では登録のみですが，全道大会に出場しましたが１部ですか？</a:t>
          </a:r>
        </a:p>
        <a:p>
          <a:pPr hangingPunct="0"/>
          <a:r>
            <a:rPr lang="en-US" altLang="ja-JP" sz="1200">
              <a:solidFill>
                <a:schemeClr val="tx1"/>
              </a:solidFill>
              <a:effectLst/>
              <a:latin typeface="+mn-lt"/>
              <a:ea typeface="+mn-ea"/>
              <a:cs typeface="+mn-cs"/>
            </a:rPr>
            <a:t>A9</a:t>
          </a:r>
          <a:r>
            <a:rPr lang="ja-JP" altLang="ja-JP" sz="1200">
              <a:solidFill>
                <a:schemeClr val="tx1"/>
              </a:solidFill>
              <a:effectLst/>
              <a:latin typeface="+mn-lt"/>
              <a:ea typeface="+mn-ea"/>
              <a:cs typeface="+mn-cs"/>
            </a:rPr>
            <a:t>）個人戦の競技成績に合わせて，エントリー種目を確認してください。</a:t>
          </a:r>
        </a:p>
        <a:p>
          <a:pPr hangingPunct="0"/>
          <a:r>
            <a:rPr lang="en-US" altLang="ja-JP" sz="1200">
              <a:solidFill>
                <a:schemeClr val="tx1"/>
              </a:solidFill>
              <a:effectLst/>
              <a:latin typeface="+mn-lt"/>
              <a:ea typeface="+mn-ea"/>
              <a:cs typeface="+mn-cs"/>
            </a:rPr>
            <a:t> </a:t>
          </a:r>
        </a:p>
        <a:p>
          <a:pPr hangingPunct="0"/>
          <a:r>
            <a:rPr lang="en-US" altLang="ja-JP" sz="1200">
              <a:solidFill>
                <a:schemeClr val="tx1"/>
              </a:solidFill>
              <a:effectLst/>
              <a:latin typeface="+mn-lt"/>
              <a:ea typeface="+mn-ea"/>
              <a:cs typeface="+mn-cs"/>
            </a:rPr>
            <a:t>Q10</a:t>
          </a:r>
          <a:r>
            <a:rPr lang="ja-JP" altLang="en-US" sz="1200">
              <a:solidFill>
                <a:schemeClr val="tx1"/>
              </a:solidFill>
              <a:effectLst/>
              <a:latin typeface="+mn-lt"/>
              <a:ea typeface="+mn-ea"/>
              <a:cs typeface="+mn-cs"/>
            </a:rPr>
            <a:t>）３部該当者です。シングルスは２部にチャレンジしましたが、ダブルスは３部で出場可能ですか？</a:t>
          </a:r>
          <a:endParaRPr lang="en-US"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A10</a:t>
          </a:r>
          <a:r>
            <a:rPr lang="ja-JP" altLang="en-US" sz="1200">
              <a:solidFill>
                <a:schemeClr val="tx1"/>
              </a:solidFill>
              <a:effectLst/>
              <a:latin typeface="+mn-lt"/>
              <a:ea typeface="+mn-ea"/>
              <a:cs typeface="+mn-cs"/>
            </a:rPr>
            <a:t>）３部の該当者同士なら可能です。１部にチャレンジする２部該当者も同じです。</a:t>
          </a:r>
          <a:endParaRPr lang="en-US" altLang="ja-JP" sz="1200">
            <a:solidFill>
              <a:schemeClr val="tx1"/>
            </a:solidFill>
            <a:effectLst/>
            <a:latin typeface="+mn-lt"/>
            <a:ea typeface="+mn-ea"/>
            <a:cs typeface="+mn-cs"/>
          </a:endParaRPr>
        </a:p>
        <a:p>
          <a:pPr hangingPunct="0"/>
          <a:endParaRPr lang="ja-JP" altLang="ja-JP" sz="1200">
            <a:solidFill>
              <a:schemeClr val="tx1"/>
            </a:solidFill>
            <a:effectLst/>
            <a:latin typeface="+mn-lt"/>
            <a:ea typeface="+mn-ea"/>
            <a:cs typeface="+mn-cs"/>
          </a:endParaRPr>
        </a:p>
        <a:p>
          <a:pPr hangingPunct="0"/>
          <a:r>
            <a:rPr lang="ja-JP" altLang="ja-JP" sz="1200">
              <a:solidFill>
                <a:schemeClr val="tx1"/>
              </a:solidFill>
              <a:effectLst/>
              <a:latin typeface="+mn-lt"/>
              <a:ea typeface="+mn-ea"/>
              <a:cs typeface="+mn-cs"/>
            </a:rPr>
            <a:t>注１）シングルス</a:t>
          </a:r>
          <a:r>
            <a:rPr lang="ja-JP" altLang="en-US" sz="1200">
              <a:solidFill>
                <a:schemeClr val="tx1"/>
              </a:solidFill>
              <a:effectLst/>
              <a:latin typeface="+mn-lt"/>
              <a:ea typeface="+mn-ea"/>
              <a:cs typeface="+mn-cs"/>
            </a:rPr>
            <a:t>・ダブルスともに、</a:t>
          </a:r>
          <a:r>
            <a:rPr lang="ja-JP" altLang="ja-JP" sz="1200">
              <a:solidFill>
                <a:schemeClr val="tx1"/>
              </a:solidFill>
              <a:effectLst/>
              <a:latin typeface="+mn-lt"/>
              <a:ea typeface="+mn-ea"/>
              <a:cs typeface="+mn-cs"/>
            </a:rPr>
            <a:t>エントリー数</a:t>
          </a:r>
          <a:r>
            <a:rPr lang="ja-JP" altLang="en-US" sz="1200">
              <a:solidFill>
                <a:schemeClr val="tx1"/>
              </a:solidFill>
              <a:effectLst/>
              <a:latin typeface="+mn-lt"/>
              <a:ea typeface="+mn-ea"/>
              <a:cs typeface="+mn-cs"/>
            </a:rPr>
            <a:t>の制限はありません。</a:t>
          </a:r>
          <a:endParaRPr lang="en-US" altLang="ja-JP" sz="1200">
            <a:solidFill>
              <a:schemeClr val="tx1"/>
            </a:solidFill>
            <a:effectLst/>
            <a:latin typeface="+mn-lt"/>
            <a:ea typeface="+mn-ea"/>
            <a:cs typeface="+mn-cs"/>
          </a:endParaRPr>
        </a:p>
        <a:p>
          <a:pPr hangingPunct="0"/>
          <a:endParaRPr lang="en-US" altLang="ja-JP" sz="1200">
            <a:solidFill>
              <a:schemeClr val="tx1"/>
            </a:solidFill>
            <a:effectLst/>
            <a:latin typeface="+mn-lt"/>
            <a:ea typeface="+mn-ea"/>
            <a:cs typeface="+mn-cs"/>
          </a:endParaRPr>
        </a:p>
        <a:p>
          <a:pPr hangingPunct="0"/>
          <a:endParaRPr lang="ja-JP" altLang="ja-JP" sz="1200">
            <a:solidFill>
              <a:schemeClr val="tx1"/>
            </a:solidFill>
            <a:effectLst/>
            <a:latin typeface="+mn-lt"/>
            <a:ea typeface="+mn-ea"/>
            <a:cs typeface="+mn-cs"/>
          </a:endParaRPr>
        </a:p>
        <a:p>
          <a:pPr hangingPunct="0"/>
          <a:r>
            <a:rPr lang="ja-JP" altLang="ja-JP" sz="1200">
              <a:solidFill>
                <a:schemeClr val="tx1"/>
              </a:solidFill>
              <a:effectLst/>
              <a:latin typeface="+mn-lt"/>
              <a:ea typeface="+mn-ea"/>
              <a:cs typeface="+mn-cs"/>
            </a:rPr>
            <a:t>　　　</a:t>
          </a: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6</xdr:row>
      <xdr:rowOff>238125</xdr:rowOff>
    </xdr:from>
    <xdr:to>
      <xdr:col>7</xdr:col>
      <xdr:colOff>1555750</xdr:colOff>
      <xdr:row>16</xdr:row>
      <xdr:rowOff>15875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921625" y="1666875"/>
          <a:ext cx="1412875" cy="2270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申込のランクは</a:t>
          </a:r>
          <a:endParaRPr kumimoji="1" lang="en-US" altLang="ja-JP" sz="1100">
            <a:solidFill>
              <a:schemeClr val="tx1"/>
            </a:solidFill>
          </a:endParaRPr>
        </a:p>
        <a:p>
          <a:pPr algn="l"/>
          <a:r>
            <a:rPr kumimoji="1" lang="ja-JP" altLang="en-US" sz="1100">
              <a:solidFill>
                <a:schemeClr val="tx1"/>
              </a:solidFill>
            </a:rPr>
            <a:t>上位の選手から順に入力してください。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種目の入力ミスがないように、ご確認ください。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to.naotsugu@muroran.ed.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ato.naotsugu@muroran.ed.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
  <sheetViews>
    <sheetView tabSelected="1" view="pageBreakPreview" topLeftCell="A43" zoomScaleNormal="100" zoomScaleSheetLayoutView="100" workbookViewId="0">
      <selection activeCell="R46" sqref="R46"/>
    </sheetView>
  </sheetViews>
  <sheetFormatPr defaultRowHeight="18.75"/>
  <sheetData/>
  <phoneticPr fontId="2"/>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59"/>
  <sheetViews>
    <sheetView view="pageBreakPreview" zoomScaleNormal="100" zoomScaleSheetLayoutView="100" workbookViewId="0">
      <selection activeCell="B20" sqref="B20"/>
    </sheetView>
  </sheetViews>
  <sheetFormatPr defaultRowHeight="18.75"/>
  <cols>
    <col min="1" max="1" width="9.625" customWidth="1"/>
    <col min="3" max="4" width="21.625" customWidth="1"/>
    <col min="5" max="5" width="9.625" customWidth="1"/>
    <col min="7" max="8" width="21.625" customWidth="1"/>
  </cols>
  <sheetData>
    <row r="1" spans="1:10">
      <c r="A1" t="s">
        <v>37</v>
      </c>
    </row>
    <row r="2" spans="1:10">
      <c r="J2" s="23">
        <v>1</v>
      </c>
    </row>
    <row r="3" spans="1:10">
      <c r="A3" s="17" t="s">
        <v>33</v>
      </c>
      <c r="B3" s="18"/>
      <c r="C3" s="18"/>
      <c r="D3" s="18"/>
      <c r="E3" s="18"/>
      <c r="F3" s="18"/>
      <c r="G3" s="19"/>
      <c r="J3" s="23">
        <v>2</v>
      </c>
    </row>
    <row r="4" spans="1:10">
      <c r="A4" s="25"/>
      <c r="B4" s="122" t="s">
        <v>34</v>
      </c>
      <c r="C4" s="122"/>
      <c r="F4" s="52"/>
      <c r="G4" s="53"/>
      <c r="J4" s="23">
        <v>3</v>
      </c>
    </row>
    <row r="5" spans="1:10">
      <c r="A5" s="21" t="s">
        <v>0</v>
      </c>
      <c r="B5" s="22" t="s">
        <v>35</v>
      </c>
      <c r="C5" s="20"/>
      <c r="D5" s="60"/>
      <c r="E5" s="126"/>
      <c r="F5" s="126"/>
      <c r="G5" s="127"/>
      <c r="J5" s="23">
        <v>4</v>
      </c>
    </row>
    <row r="6" spans="1:10">
      <c r="J6" s="23">
        <v>5</v>
      </c>
    </row>
    <row r="7" spans="1:10" ht="19.5" thickBot="1">
      <c r="J7" s="23">
        <v>6</v>
      </c>
    </row>
    <row r="8" spans="1:10" ht="20.25" thickBot="1">
      <c r="A8" s="102" t="s">
        <v>1</v>
      </c>
      <c r="B8" s="106"/>
      <c r="C8" s="113"/>
      <c r="D8" s="114"/>
      <c r="E8" s="6" t="s">
        <v>5</v>
      </c>
      <c r="F8" s="7" t="s">
        <v>17</v>
      </c>
      <c r="G8" s="8" t="s">
        <v>18</v>
      </c>
      <c r="J8" s="23">
        <v>7</v>
      </c>
    </row>
    <row r="9" spans="1:10">
      <c r="A9" s="107" t="s">
        <v>2</v>
      </c>
      <c r="B9" s="108"/>
      <c r="C9" s="107"/>
      <c r="D9" s="115"/>
      <c r="E9" s="12" t="s">
        <v>9</v>
      </c>
      <c r="F9" s="7">
        <f>COUNTIF($B$20:$B$59,E9)</f>
        <v>0</v>
      </c>
      <c r="G9" s="3">
        <f>F9*1000</f>
        <v>0</v>
      </c>
      <c r="J9" s="23">
        <v>8</v>
      </c>
    </row>
    <row r="10" spans="1:10">
      <c r="A10" s="107" t="s">
        <v>20</v>
      </c>
      <c r="B10" s="108"/>
      <c r="C10" s="118"/>
      <c r="D10" s="119"/>
      <c r="E10" s="13" t="s">
        <v>10</v>
      </c>
      <c r="F10" s="2">
        <f>COUNTIF($B$20:$B$59,E10)</f>
        <v>0</v>
      </c>
      <c r="G10" s="4">
        <f t="shared" ref="G10:G11" si="0">F10*1000</f>
        <v>0</v>
      </c>
      <c r="J10" s="23">
        <v>9</v>
      </c>
    </row>
    <row r="11" spans="1:10" ht="19.5" thickBot="1">
      <c r="A11" s="107" t="s">
        <v>23</v>
      </c>
      <c r="B11" s="108"/>
      <c r="C11" s="15"/>
      <c r="D11" s="4"/>
      <c r="E11" s="58" t="s">
        <v>11</v>
      </c>
      <c r="F11" s="93">
        <f>COUNTIF($B$20:$B$59,E11)</f>
        <v>0</v>
      </c>
      <c r="G11" s="59">
        <f t="shared" si="0"/>
        <v>0</v>
      </c>
      <c r="J11" s="23">
        <v>10</v>
      </c>
    </row>
    <row r="12" spans="1:10" ht="19.5" thickTop="1">
      <c r="A12" s="107"/>
      <c r="B12" s="108"/>
      <c r="C12" s="15"/>
      <c r="D12" s="4"/>
      <c r="E12" s="56" t="s">
        <v>12</v>
      </c>
      <c r="F12" s="94">
        <f>COUNTIF($F$20:$F$59,E12)</f>
        <v>0</v>
      </c>
      <c r="G12" s="57">
        <f>F12*2000</f>
        <v>0</v>
      </c>
      <c r="J12" s="23">
        <v>11</v>
      </c>
    </row>
    <row r="13" spans="1:10">
      <c r="A13" s="109" t="s">
        <v>24</v>
      </c>
      <c r="B13" s="110"/>
      <c r="C13" s="15"/>
      <c r="D13" s="4"/>
      <c r="E13" s="13" t="s">
        <v>13</v>
      </c>
      <c r="F13" s="2">
        <f>COUNTIF($F$20:$F$59,E13)</f>
        <v>0</v>
      </c>
      <c r="G13" s="4">
        <f>F13*2000</f>
        <v>0</v>
      </c>
      <c r="J13" s="23">
        <v>12</v>
      </c>
    </row>
    <row r="14" spans="1:10" ht="19.5" thickBot="1">
      <c r="A14" s="107" t="s">
        <v>3</v>
      </c>
      <c r="B14" s="108"/>
      <c r="C14" s="15" t="s">
        <v>36</v>
      </c>
      <c r="D14" s="4"/>
      <c r="E14" s="9" t="s">
        <v>15</v>
      </c>
      <c r="F14" s="10">
        <f>COUNTIF($F$20:$F$59,E14)</f>
        <v>0</v>
      </c>
      <c r="G14" s="5">
        <f>F14*2000</f>
        <v>0</v>
      </c>
      <c r="J14" s="23">
        <v>13</v>
      </c>
    </row>
    <row r="15" spans="1:10" ht="19.5" thickBot="1">
      <c r="A15" s="107"/>
      <c r="B15" s="108"/>
      <c r="C15" s="15"/>
      <c r="D15" s="4"/>
      <c r="E15" s="116" t="s">
        <v>19</v>
      </c>
      <c r="F15" s="117"/>
      <c r="G15" s="92">
        <f>SUM(G9:G14)+女子!G15</f>
        <v>0</v>
      </c>
      <c r="J15" s="23">
        <v>14</v>
      </c>
    </row>
    <row r="16" spans="1:10" ht="19.5" thickBot="1">
      <c r="A16" s="120" t="s">
        <v>21</v>
      </c>
      <c r="B16" s="121"/>
      <c r="C16" s="16"/>
      <c r="D16" s="14" t="s">
        <v>22</v>
      </c>
      <c r="E16" s="111" t="s">
        <v>4</v>
      </c>
      <c r="F16" s="112"/>
      <c r="G16" s="11"/>
      <c r="J16" s="23">
        <v>15</v>
      </c>
    </row>
    <row r="17" spans="1:10" ht="19.5" thickBot="1">
      <c r="A17" s="1"/>
      <c r="B17" s="23" t="s">
        <v>9</v>
      </c>
      <c r="C17" s="24" t="s">
        <v>10</v>
      </c>
      <c r="D17" s="24" t="s">
        <v>11</v>
      </c>
      <c r="E17" s="24"/>
      <c r="F17" s="24" t="s">
        <v>12</v>
      </c>
      <c r="G17" s="24" t="s">
        <v>14</v>
      </c>
      <c r="H17" s="24" t="s">
        <v>16</v>
      </c>
      <c r="J17" s="23">
        <v>16</v>
      </c>
    </row>
    <row r="18" spans="1:10">
      <c r="A18" s="102" t="s">
        <v>26</v>
      </c>
      <c r="B18" s="103"/>
      <c r="C18" s="103"/>
      <c r="D18" s="104"/>
      <c r="E18" s="102" t="s">
        <v>25</v>
      </c>
      <c r="F18" s="124"/>
      <c r="G18" s="124"/>
      <c r="H18" s="125"/>
      <c r="J18" s="23">
        <v>17</v>
      </c>
    </row>
    <row r="19" spans="1:10" ht="19.5" thickBot="1">
      <c r="A19" s="65" t="s">
        <v>8</v>
      </c>
      <c r="B19" s="10" t="s">
        <v>5</v>
      </c>
      <c r="C19" s="10" t="s">
        <v>7</v>
      </c>
      <c r="D19" s="5" t="s">
        <v>6</v>
      </c>
      <c r="E19" s="65" t="s">
        <v>8</v>
      </c>
      <c r="F19" s="10" t="s">
        <v>5</v>
      </c>
      <c r="G19" s="61" t="s">
        <v>7</v>
      </c>
      <c r="H19" s="5" t="s">
        <v>6</v>
      </c>
      <c r="J19" s="23">
        <v>18</v>
      </c>
    </row>
    <row r="20" spans="1:10">
      <c r="A20" s="43"/>
      <c r="B20" s="30"/>
      <c r="C20" s="30"/>
      <c r="D20" s="44"/>
      <c r="E20" s="105"/>
      <c r="F20" s="64"/>
      <c r="G20" s="31"/>
      <c r="H20" s="44"/>
      <c r="J20" s="23">
        <v>19</v>
      </c>
    </row>
    <row r="21" spans="1:10">
      <c r="A21" s="45"/>
      <c r="B21" s="30"/>
      <c r="C21" s="26"/>
      <c r="D21" s="46"/>
      <c r="E21" s="101"/>
      <c r="F21" s="27"/>
      <c r="G21" s="29"/>
      <c r="H21" s="62"/>
      <c r="J21" s="23">
        <v>20</v>
      </c>
    </row>
    <row r="22" spans="1:10">
      <c r="A22" s="45"/>
      <c r="B22" s="30"/>
      <c r="C22" s="26"/>
      <c r="D22" s="46"/>
      <c r="E22" s="100"/>
      <c r="F22" s="64"/>
      <c r="G22" s="28"/>
      <c r="H22" s="63"/>
      <c r="J22" s="23">
        <v>21</v>
      </c>
    </row>
    <row r="23" spans="1:10">
      <c r="A23" s="45"/>
      <c r="B23" s="30"/>
      <c r="C23" s="26"/>
      <c r="D23" s="46"/>
      <c r="E23" s="101"/>
      <c r="F23" s="27"/>
      <c r="G23" s="29"/>
      <c r="H23" s="62"/>
      <c r="J23" s="23">
        <v>22</v>
      </c>
    </row>
    <row r="24" spans="1:10">
      <c r="A24" s="45"/>
      <c r="B24" s="30"/>
      <c r="C24" s="26"/>
      <c r="D24" s="46"/>
      <c r="E24" s="100"/>
      <c r="F24" s="64"/>
      <c r="G24" s="28"/>
      <c r="H24" s="63"/>
      <c r="J24" s="23">
        <v>23</v>
      </c>
    </row>
    <row r="25" spans="1:10">
      <c r="A25" s="45"/>
      <c r="B25" s="30"/>
      <c r="C25" s="26"/>
      <c r="D25" s="46"/>
      <c r="E25" s="101"/>
      <c r="F25" s="27"/>
      <c r="G25" s="29"/>
      <c r="H25" s="62"/>
      <c r="J25" s="23">
        <v>24</v>
      </c>
    </row>
    <row r="26" spans="1:10">
      <c r="A26" s="45"/>
      <c r="B26" s="30"/>
      <c r="C26" s="26"/>
      <c r="D26" s="46"/>
      <c r="E26" s="100"/>
      <c r="F26" s="64"/>
      <c r="G26" s="28"/>
      <c r="H26" s="63"/>
      <c r="J26" s="23">
        <v>25</v>
      </c>
    </row>
    <row r="27" spans="1:10">
      <c r="A27" s="45"/>
      <c r="B27" s="30"/>
      <c r="C27" s="26"/>
      <c r="D27" s="46"/>
      <c r="E27" s="101"/>
      <c r="F27" s="27"/>
      <c r="G27" s="29"/>
      <c r="H27" s="62"/>
      <c r="J27" s="23">
        <v>26</v>
      </c>
    </row>
    <row r="28" spans="1:10">
      <c r="A28" s="45"/>
      <c r="B28" s="30"/>
      <c r="C28" s="26"/>
      <c r="D28" s="46"/>
      <c r="E28" s="100"/>
      <c r="F28" s="64"/>
      <c r="G28" s="28"/>
      <c r="H28" s="63"/>
      <c r="J28" s="23">
        <v>27</v>
      </c>
    </row>
    <row r="29" spans="1:10">
      <c r="A29" s="45"/>
      <c r="B29" s="30"/>
      <c r="C29" s="26"/>
      <c r="D29" s="46"/>
      <c r="E29" s="101"/>
      <c r="F29" s="27"/>
      <c r="G29" s="29"/>
      <c r="H29" s="62"/>
      <c r="J29" s="23">
        <v>28</v>
      </c>
    </row>
    <row r="30" spans="1:10">
      <c r="A30" s="45"/>
      <c r="B30" s="30"/>
      <c r="C30" s="26"/>
      <c r="D30" s="46"/>
      <c r="E30" s="100"/>
      <c r="F30" s="64"/>
      <c r="G30" s="28"/>
      <c r="H30" s="63"/>
      <c r="J30" s="23">
        <v>29</v>
      </c>
    </row>
    <row r="31" spans="1:10">
      <c r="A31" s="45"/>
      <c r="B31" s="30"/>
      <c r="C31" s="26"/>
      <c r="D31" s="46"/>
      <c r="E31" s="101"/>
      <c r="F31" s="27"/>
      <c r="G31" s="29"/>
      <c r="H31" s="62"/>
      <c r="J31" s="23">
        <v>30</v>
      </c>
    </row>
    <row r="32" spans="1:10">
      <c r="A32" s="45"/>
      <c r="B32" s="30"/>
      <c r="C32" s="26"/>
      <c r="D32" s="46"/>
      <c r="E32" s="100"/>
      <c r="F32" s="64"/>
      <c r="G32" s="28"/>
      <c r="H32" s="63"/>
    </row>
    <row r="33" spans="1:8">
      <c r="A33" s="45"/>
      <c r="B33" s="30"/>
      <c r="C33" s="26"/>
      <c r="D33" s="46"/>
      <c r="E33" s="101"/>
      <c r="F33" s="27"/>
      <c r="G33" s="29"/>
      <c r="H33" s="62"/>
    </row>
    <row r="34" spans="1:8">
      <c r="A34" s="45"/>
      <c r="B34" s="30"/>
      <c r="C34" s="26"/>
      <c r="D34" s="46"/>
      <c r="E34" s="100"/>
      <c r="F34" s="64"/>
      <c r="G34" s="28"/>
      <c r="H34" s="63"/>
    </row>
    <row r="35" spans="1:8">
      <c r="A35" s="45"/>
      <c r="B35" s="30"/>
      <c r="C35" s="26"/>
      <c r="D35" s="46"/>
      <c r="E35" s="101"/>
      <c r="F35" s="27"/>
      <c r="G35" s="29"/>
      <c r="H35" s="62"/>
    </row>
    <row r="36" spans="1:8">
      <c r="A36" s="45"/>
      <c r="B36" s="30"/>
      <c r="C36" s="26"/>
      <c r="D36" s="46"/>
      <c r="E36" s="100"/>
      <c r="F36" s="64"/>
      <c r="G36" s="28"/>
      <c r="H36" s="63"/>
    </row>
    <row r="37" spans="1:8">
      <c r="A37" s="45"/>
      <c r="B37" s="30"/>
      <c r="C37" s="26"/>
      <c r="D37" s="46"/>
      <c r="E37" s="101"/>
      <c r="F37" s="27"/>
      <c r="G37" s="29"/>
      <c r="H37" s="62"/>
    </row>
    <row r="38" spans="1:8">
      <c r="A38" s="45"/>
      <c r="B38" s="30"/>
      <c r="C38" s="26"/>
      <c r="D38" s="46"/>
      <c r="E38" s="100"/>
      <c r="F38" s="64"/>
      <c r="G38" s="28"/>
      <c r="H38" s="63"/>
    </row>
    <row r="39" spans="1:8">
      <c r="A39" s="45"/>
      <c r="B39" s="30"/>
      <c r="C39" s="26"/>
      <c r="D39" s="46"/>
      <c r="E39" s="101"/>
      <c r="F39" s="27"/>
      <c r="G39" s="29"/>
      <c r="H39" s="62"/>
    </row>
    <row r="40" spans="1:8">
      <c r="A40" s="45"/>
      <c r="B40" s="30"/>
      <c r="C40" s="26"/>
      <c r="D40" s="46"/>
      <c r="E40" s="100"/>
      <c r="F40" s="64"/>
      <c r="G40" s="28"/>
      <c r="H40" s="63"/>
    </row>
    <row r="41" spans="1:8">
      <c r="A41" s="45"/>
      <c r="B41" s="30"/>
      <c r="C41" s="26"/>
      <c r="D41" s="46"/>
      <c r="E41" s="101"/>
      <c r="F41" s="27"/>
      <c r="G41" s="29"/>
      <c r="H41" s="62"/>
    </row>
    <row r="42" spans="1:8">
      <c r="A42" s="45"/>
      <c r="B42" s="30"/>
      <c r="C42" s="26"/>
      <c r="D42" s="46"/>
      <c r="E42" s="100"/>
      <c r="F42" s="64"/>
      <c r="G42" s="28"/>
      <c r="H42" s="63"/>
    </row>
    <row r="43" spans="1:8">
      <c r="A43" s="45"/>
      <c r="B43" s="30"/>
      <c r="C43" s="26"/>
      <c r="D43" s="46"/>
      <c r="E43" s="101"/>
      <c r="F43" s="27"/>
      <c r="G43" s="29"/>
      <c r="H43" s="62"/>
    </row>
    <row r="44" spans="1:8">
      <c r="A44" s="45"/>
      <c r="B44" s="30"/>
      <c r="C44" s="26"/>
      <c r="D44" s="46"/>
      <c r="E44" s="100"/>
      <c r="F44" s="64"/>
      <c r="G44" s="28"/>
      <c r="H44" s="63"/>
    </row>
    <row r="45" spans="1:8">
      <c r="A45" s="45"/>
      <c r="B45" s="30"/>
      <c r="C45" s="26"/>
      <c r="D45" s="46"/>
      <c r="E45" s="101"/>
      <c r="F45" s="27"/>
      <c r="G45" s="29"/>
      <c r="H45" s="62"/>
    </row>
    <row r="46" spans="1:8">
      <c r="A46" s="45"/>
      <c r="B46" s="30"/>
      <c r="C46" s="26"/>
      <c r="D46" s="46"/>
      <c r="E46" s="100"/>
      <c r="F46" s="64"/>
      <c r="G46" s="28"/>
      <c r="H46" s="63"/>
    </row>
    <row r="47" spans="1:8">
      <c r="A47" s="45"/>
      <c r="B47" s="30"/>
      <c r="C47" s="26"/>
      <c r="D47" s="46"/>
      <c r="E47" s="101"/>
      <c r="F47" s="27"/>
      <c r="G47" s="29"/>
      <c r="H47" s="62"/>
    </row>
    <row r="48" spans="1:8">
      <c r="A48" s="45"/>
      <c r="B48" s="30"/>
      <c r="C48" s="26"/>
      <c r="D48" s="46"/>
      <c r="E48" s="100"/>
      <c r="F48" s="64"/>
      <c r="G48" s="28"/>
      <c r="H48" s="63"/>
    </row>
    <row r="49" spans="1:8">
      <c r="A49" s="45"/>
      <c r="B49" s="30"/>
      <c r="C49" s="26"/>
      <c r="D49" s="46"/>
      <c r="E49" s="101"/>
      <c r="F49" s="27"/>
      <c r="G49" s="29"/>
      <c r="H49" s="62"/>
    </row>
    <row r="50" spans="1:8">
      <c r="A50" s="45"/>
      <c r="B50" s="30"/>
      <c r="C50" s="26"/>
      <c r="D50" s="46"/>
      <c r="E50" s="100"/>
      <c r="F50" s="64"/>
      <c r="G50" s="28"/>
      <c r="H50" s="63"/>
    </row>
    <row r="51" spans="1:8">
      <c r="A51" s="45"/>
      <c r="B51" s="30"/>
      <c r="C51" s="26"/>
      <c r="D51" s="46"/>
      <c r="E51" s="101"/>
      <c r="F51" s="27"/>
      <c r="G51" s="29"/>
      <c r="H51" s="62"/>
    </row>
    <row r="52" spans="1:8">
      <c r="A52" s="45"/>
      <c r="B52" s="30"/>
      <c r="C52" s="26"/>
      <c r="D52" s="46"/>
      <c r="E52" s="100"/>
      <c r="F52" s="64"/>
      <c r="G52" s="28"/>
      <c r="H52" s="63"/>
    </row>
    <row r="53" spans="1:8">
      <c r="A53" s="45"/>
      <c r="B53" s="30"/>
      <c r="C53" s="26"/>
      <c r="D53" s="46"/>
      <c r="E53" s="101"/>
      <c r="F53" s="27"/>
      <c r="G53" s="29"/>
      <c r="H53" s="62"/>
    </row>
    <row r="54" spans="1:8">
      <c r="A54" s="45"/>
      <c r="B54" s="30"/>
      <c r="C54" s="26"/>
      <c r="D54" s="46"/>
      <c r="E54" s="100"/>
      <c r="F54" s="64"/>
      <c r="G54" s="28"/>
      <c r="H54" s="63"/>
    </row>
    <row r="55" spans="1:8">
      <c r="A55" s="45"/>
      <c r="B55" s="30"/>
      <c r="C55" s="26"/>
      <c r="D55" s="46"/>
      <c r="E55" s="101"/>
      <c r="F55" s="27"/>
      <c r="G55" s="29"/>
      <c r="H55" s="62"/>
    </row>
    <row r="56" spans="1:8">
      <c r="A56" s="45"/>
      <c r="B56" s="30"/>
      <c r="C56" s="26"/>
      <c r="D56" s="46"/>
      <c r="E56" s="100"/>
      <c r="F56" s="64"/>
      <c r="G56" s="28"/>
      <c r="H56" s="63"/>
    </row>
    <row r="57" spans="1:8">
      <c r="A57" s="45"/>
      <c r="B57" s="30"/>
      <c r="C57" s="26"/>
      <c r="D57" s="46"/>
      <c r="E57" s="101"/>
      <c r="F57" s="27"/>
      <c r="G57" s="29"/>
      <c r="H57" s="62"/>
    </row>
    <row r="58" spans="1:8">
      <c r="A58" s="45"/>
      <c r="B58" s="30"/>
      <c r="C58" s="26"/>
      <c r="D58" s="46"/>
      <c r="E58" s="100"/>
      <c r="F58" s="64"/>
      <c r="G58" s="28"/>
      <c r="H58" s="63"/>
    </row>
    <row r="59" spans="1:8" ht="19.5" thickBot="1">
      <c r="A59" s="47"/>
      <c r="B59" s="30"/>
      <c r="C59" s="48"/>
      <c r="D59" s="49"/>
      <c r="E59" s="123"/>
      <c r="F59" s="27"/>
      <c r="G59" s="33"/>
      <c r="H59" s="49"/>
    </row>
  </sheetData>
  <autoFilter ref="A19:H59" xr:uid="{00000000-0009-0000-0000-000001000000}"/>
  <mergeCells count="36">
    <mergeCell ref="B4:C4"/>
    <mergeCell ref="E54:E55"/>
    <mergeCell ref="E56:E57"/>
    <mergeCell ref="E58:E59"/>
    <mergeCell ref="E18:H18"/>
    <mergeCell ref="E42:E43"/>
    <mergeCell ref="E44:E45"/>
    <mergeCell ref="E46:E47"/>
    <mergeCell ref="E48:E49"/>
    <mergeCell ref="E50:E51"/>
    <mergeCell ref="E52:E53"/>
    <mergeCell ref="E36:E37"/>
    <mergeCell ref="E38:E39"/>
    <mergeCell ref="E40:E41"/>
    <mergeCell ref="E5:G5"/>
    <mergeCell ref="E24:E25"/>
    <mergeCell ref="E26:E27"/>
    <mergeCell ref="E28:E29"/>
    <mergeCell ref="E30:E31"/>
    <mergeCell ref="E32:E33"/>
    <mergeCell ref="E34:E35"/>
    <mergeCell ref="E22:E23"/>
    <mergeCell ref="A18:D18"/>
    <mergeCell ref="E20:E21"/>
    <mergeCell ref="A8:B8"/>
    <mergeCell ref="A9:B9"/>
    <mergeCell ref="A10:B10"/>
    <mergeCell ref="A13:B13"/>
    <mergeCell ref="E16:F16"/>
    <mergeCell ref="C8:D8"/>
    <mergeCell ref="C9:D9"/>
    <mergeCell ref="E15:F15"/>
    <mergeCell ref="A14:B15"/>
    <mergeCell ref="A11:B12"/>
    <mergeCell ref="C10:D10"/>
    <mergeCell ref="A16:B16"/>
  </mergeCells>
  <phoneticPr fontId="2"/>
  <dataValidations count="3">
    <dataValidation type="list" allowBlank="1" showInputMessage="1" showErrorMessage="1" sqref="A20:A59 E20:E59" xr:uid="{00000000-0002-0000-0100-000000000000}">
      <formula1>$J$2:$J$31</formula1>
    </dataValidation>
    <dataValidation type="list" allowBlank="1" showInputMessage="1" showErrorMessage="1" sqref="F20 F22 F24 F26 F28 F30 F32 F34 F36 F38 F40 F42 F44 F46 F48 F50 F52 F54 F56 F58" xr:uid="{00000000-0002-0000-0100-000001000000}">
      <formula1>$F$17:$H$17</formula1>
    </dataValidation>
    <dataValidation type="list" allowBlank="1" showInputMessage="1" showErrorMessage="1" sqref="B20:B59" xr:uid="{00000000-0002-0000-0100-000002000000}">
      <formula1>$B$17:$D$17</formula1>
    </dataValidation>
  </dataValidations>
  <hyperlinks>
    <hyperlink ref="B5" r:id="rId1" display="sato.naotsugu@muroran.ed.jp" xr:uid="{00000000-0004-0000-0100-000000000000}"/>
  </hyperlinks>
  <pageMargins left="0.7" right="0.7" top="0.75" bottom="0.75" header="0.3" footer="0.3"/>
  <pageSetup paperSize="9" scale="6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59"/>
  <sheetViews>
    <sheetView view="pageBreakPreview" topLeftCell="A25" zoomScaleNormal="100" zoomScaleSheetLayoutView="100" workbookViewId="0">
      <selection activeCell="A2" sqref="A2"/>
    </sheetView>
  </sheetViews>
  <sheetFormatPr defaultRowHeight="18.75"/>
  <cols>
    <col min="1" max="1" width="9.625" customWidth="1"/>
    <col min="3" max="4" width="21.625" customWidth="1"/>
    <col min="5" max="5" width="9.625" customWidth="1"/>
    <col min="7" max="8" width="21.625" customWidth="1"/>
  </cols>
  <sheetData>
    <row r="1" spans="1:10">
      <c r="A1" t="str">
        <f>男子!A1</f>
        <v>【件名】　第２５回 ゴーセン杯争奪バドミントン競技会（中学生の部）　申込み</v>
      </c>
    </row>
    <row r="2" spans="1:10">
      <c r="J2" s="23">
        <v>1</v>
      </c>
    </row>
    <row r="3" spans="1:10">
      <c r="A3" s="17" t="s">
        <v>33</v>
      </c>
      <c r="B3" s="18"/>
      <c r="C3" s="18"/>
      <c r="D3" s="18"/>
      <c r="E3" s="18"/>
      <c r="F3" s="18"/>
      <c r="G3" s="19"/>
      <c r="J3" s="23">
        <v>2</v>
      </c>
    </row>
    <row r="4" spans="1:10">
      <c r="A4" s="25"/>
      <c r="B4" s="122" t="s">
        <v>34</v>
      </c>
      <c r="C4" s="122"/>
      <c r="F4" s="52"/>
      <c r="G4" s="53"/>
      <c r="J4" s="23">
        <v>3</v>
      </c>
    </row>
    <row r="5" spans="1:10">
      <c r="A5" s="21" t="s">
        <v>0</v>
      </c>
      <c r="B5" s="22" t="s">
        <v>35</v>
      </c>
      <c r="C5" s="20"/>
      <c r="D5" s="60"/>
      <c r="E5" s="126"/>
      <c r="F5" s="126"/>
      <c r="G5" s="127"/>
      <c r="J5" s="23">
        <v>4</v>
      </c>
    </row>
    <row r="6" spans="1:10">
      <c r="J6" s="23">
        <v>5</v>
      </c>
    </row>
    <row r="7" spans="1:10" ht="19.5" thickBot="1">
      <c r="J7" s="23">
        <v>6</v>
      </c>
    </row>
    <row r="8" spans="1:10" ht="19.5" thickBot="1">
      <c r="A8" s="132" t="s">
        <v>1</v>
      </c>
      <c r="B8" s="133"/>
      <c r="C8" s="132">
        <f>男子!C8</f>
        <v>0</v>
      </c>
      <c r="D8" s="134"/>
      <c r="E8" s="34" t="s">
        <v>5</v>
      </c>
      <c r="F8" s="35" t="s">
        <v>17</v>
      </c>
      <c r="G8" s="36" t="s">
        <v>18</v>
      </c>
      <c r="H8" s="50"/>
      <c r="J8" s="23">
        <v>7</v>
      </c>
    </row>
    <row r="9" spans="1:10">
      <c r="A9" s="128" t="s">
        <v>2</v>
      </c>
      <c r="B9" s="129"/>
      <c r="C9" s="128">
        <f>男子!C9</f>
        <v>0</v>
      </c>
      <c r="D9" s="135"/>
      <c r="E9" s="66" t="s">
        <v>27</v>
      </c>
      <c r="F9" s="95">
        <f>COUNTIF($B$20:$B$59,E9)</f>
        <v>0</v>
      </c>
      <c r="G9" s="67">
        <f>F9*1000</f>
        <v>0</v>
      </c>
      <c r="H9" s="51"/>
      <c r="J9" s="23">
        <v>8</v>
      </c>
    </row>
    <row r="10" spans="1:10">
      <c r="A10" s="128" t="s">
        <v>20</v>
      </c>
      <c r="B10" s="129"/>
      <c r="C10" s="130">
        <f>男子!C10</f>
        <v>0</v>
      </c>
      <c r="D10" s="131"/>
      <c r="E10" s="68" t="s">
        <v>28</v>
      </c>
      <c r="F10" s="96">
        <f>COUNTIF($B$20:$B$59,E10)</f>
        <v>0</v>
      </c>
      <c r="G10" s="69">
        <f t="shared" ref="G10:G11" si="0">F10*1000</f>
        <v>0</v>
      </c>
      <c r="J10" s="23">
        <v>9</v>
      </c>
    </row>
    <row r="11" spans="1:10" ht="19.5" thickBot="1">
      <c r="A11" s="128" t="s">
        <v>23</v>
      </c>
      <c r="B11" s="129"/>
      <c r="C11" s="38">
        <f>男子!C11</f>
        <v>0</v>
      </c>
      <c r="D11" s="37">
        <f>男子!D11</f>
        <v>0</v>
      </c>
      <c r="E11" s="74" t="s">
        <v>29</v>
      </c>
      <c r="F11" s="97">
        <f>COUNTIF($B$20:$B$59,E11)</f>
        <v>0</v>
      </c>
      <c r="G11" s="75">
        <f t="shared" si="0"/>
        <v>0</v>
      </c>
      <c r="J11" s="23">
        <v>10</v>
      </c>
    </row>
    <row r="12" spans="1:10" ht="19.5" thickTop="1">
      <c r="A12" s="128"/>
      <c r="B12" s="129"/>
      <c r="C12" s="38">
        <f>男子!C12</f>
        <v>0</v>
      </c>
      <c r="D12" s="37">
        <f>男子!D12</f>
        <v>0</v>
      </c>
      <c r="E12" s="72" t="s">
        <v>30</v>
      </c>
      <c r="F12" s="98">
        <f>COUNTIF($F$20:$F$59,E12)</f>
        <v>0</v>
      </c>
      <c r="G12" s="73">
        <f>F12*2000</f>
        <v>0</v>
      </c>
      <c r="J12" s="23">
        <v>11</v>
      </c>
    </row>
    <row r="13" spans="1:10">
      <c r="A13" s="128" t="s">
        <v>24</v>
      </c>
      <c r="B13" s="129"/>
      <c r="C13" s="38">
        <f>男子!C13</f>
        <v>0</v>
      </c>
      <c r="D13" s="37">
        <f>男子!D13</f>
        <v>0</v>
      </c>
      <c r="E13" s="68" t="s">
        <v>31</v>
      </c>
      <c r="F13" s="96">
        <f>COUNTIF($F$20:$F$59,E13)</f>
        <v>0</v>
      </c>
      <c r="G13" s="69">
        <f>F13*2000</f>
        <v>0</v>
      </c>
      <c r="J13" s="23">
        <v>12</v>
      </c>
    </row>
    <row r="14" spans="1:10" ht="19.5" thickBot="1">
      <c r="A14" s="128" t="s">
        <v>3</v>
      </c>
      <c r="B14" s="129"/>
      <c r="C14" s="38" t="str">
        <f>男子!C14</f>
        <v>吉松達哉</v>
      </c>
      <c r="D14" s="37">
        <f>男子!D14</f>
        <v>0</v>
      </c>
      <c r="E14" s="70" t="s">
        <v>32</v>
      </c>
      <c r="F14" s="99">
        <f>COUNTIF($F$20:$F$59,E14)</f>
        <v>0</v>
      </c>
      <c r="G14" s="71">
        <f>F14*2000</f>
        <v>0</v>
      </c>
      <c r="J14" s="23">
        <v>13</v>
      </c>
    </row>
    <row r="15" spans="1:10" ht="19.5" thickBot="1">
      <c r="A15" s="128"/>
      <c r="B15" s="129"/>
      <c r="C15" s="38">
        <f>男子!C15</f>
        <v>0</v>
      </c>
      <c r="D15" s="37">
        <f>男子!D15</f>
        <v>0</v>
      </c>
      <c r="E15" s="136" t="s">
        <v>19</v>
      </c>
      <c r="F15" s="137"/>
      <c r="G15" s="39">
        <f>SUM(G9:G14)</f>
        <v>0</v>
      </c>
      <c r="J15" s="23">
        <v>14</v>
      </c>
    </row>
    <row r="16" spans="1:10" ht="19.5" thickBot="1">
      <c r="A16" s="138" t="s">
        <v>21</v>
      </c>
      <c r="B16" s="139"/>
      <c r="C16" s="40">
        <f>男子!C16</f>
        <v>0</v>
      </c>
      <c r="D16" s="41" t="s">
        <v>22</v>
      </c>
      <c r="E16" s="140" t="s">
        <v>4</v>
      </c>
      <c r="F16" s="141"/>
      <c r="G16" s="42">
        <f>男子!G16</f>
        <v>0</v>
      </c>
      <c r="J16" s="23">
        <v>15</v>
      </c>
    </row>
    <row r="17" spans="1:10" ht="19.5" thickBot="1">
      <c r="A17" s="1"/>
      <c r="B17" s="23" t="s">
        <v>27</v>
      </c>
      <c r="C17" s="24" t="s">
        <v>28</v>
      </c>
      <c r="D17" s="24" t="s">
        <v>29</v>
      </c>
      <c r="E17" s="24"/>
      <c r="F17" s="24" t="s">
        <v>30</v>
      </c>
      <c r="G17" s="24" t="s">
        <v>31</v>
      </c>
      <c r="H17" s="24" t="s">
        <v>32</v>
      </c>
      <c r="J17" s="23">
        <v>16</v>
      </c>
    </row>
    <row r="18" spans="1:10">
      <c r="A18" s="102" t="s">
        <v>26</v>
      </c>
      <c r="B18" s="103"/>
      <c r="C18" s="103"/>
      <c r="D18" s="104"/>
      <c r="E18" s="102" t="s">
        <v>25</v>
      </c>
      <c r="F18" s="124"/>
      <c r="G18" s="124"/>
      <c r="H18" s="125"/>
      <c r="J18" s="23">
        <v>17</v>
      </c>
    </row>
    <row r="19" spans="1:10" ht="19.5" thickBot="1">
      <c r="A19" s="32" t="s">
        <v>8</v>
      </c>
      <c r="B19" s="10" t="s">
        <v>5</v>
      </c>
      <c r="C19" s="10" t="s">
        <v>7</v>
      </c>
      <c r="D19" s="5" t="s">
        <v>6</v>
      </c>
      <c r="E19" s="32" t="s">
        <v>8</v>
      </c>
      <c r="F19" s="10" t="s">
        <v>5</v>
      </c>
      <c r="G19" s="61" t="s">
        <v>7</v>
      </c>
      <c r="H19" s="5" t="s">
        <v>6</v>
      </c>
      <c r="J19" s="23">
        <v>18</v>
      </c>
    </row>
    <row r="20" spans="1:10">
      <c r="A20" s="54"/>
      <c r="B20" s="55"/>
      <c r="C20" s="55"/>
      <c r="D20" s="76"/>
      <c r="E20" s="144"/>
      <c r="F20" s="55"/>
      <c r="G20" s="77"/>
      <c r="H20" s="76"/>
      <c r="J20" s="23">
        <v>19</v>
      </c>
    </row>
    <row r="21" spans="1:10">
      <c r="A21" s="78"/>
      <c r="B21" s="55"/>
      <c r="C21" s="79"/>
      <c r="D21" s="80"/>
      <c r="E21" s="143"/>
      <c r="F21" s="81"/>
      <c r="G21" s="82"/>
      <c r="H21" s="83"/>
      <c r="J21" s="23">
        <v>20</v>
      </c>
    </row>
    <row r="22" spans="1:10">
      <c r="A22" s="78"/>
      <c r="B22" s="55"/>
      <c r="C22" s="79"/>
      <c r="D22" s="80"/>
      <c r="E22" s="142"/>
      <c r="F22" s="84"/>
      <c r="G22" s="85"/>
      <c r="H22" s="86"/>
      <c r="J22" s="23">
        <v>21</v>
      </c>
    </row>
    <row r="23" spans="1:10">
      <c r="A23" s="78"/>
      <c r="B23" s="55"/>
      <c r="C23" s="79"/>
      <c r="D23" s="80"/>
      <c r="E23" s="143"/>
      <c r="F23" s="81"/>
      <c r="G23" s="82"/>
      <c r="H23" s="83"/>
      <c r="J23" s="23">
        <v>22</v>
      </c>
    </row>
    <row r="24" spans="1:10">
      <c r="A24" s="78"/>
      <c r="B24" s="55"/>
      <c r="C24" s="79"/>
      <c r="D24" s="80"/>
      <c r="E24" s="142"/>
      <c r="F24" s="84"/>
      <c r="G24" s="85"/>
      <c r="H24" s="86"/>
      <c r="J24" s="23">
        <v>23</v>
      </c>
    </row>
    <row r="25" spans="1:10">
      <c r="A25" s="78"/>
      <c r="B25" s="55"/>
      <c r="C25" s="79"/>
      <c r="D25" s="80"/>
      <c r="E25" s="143"/>
      <c r="F25" s="81"/>
      <c r="G25" s="82"/>
      <c r="H25" s="83"/>
      <c r="J25" s="23">
        <v>24</v>
      </c>
    </row>
    <row r="26" spans="1:10">
      <c r="A26" s="78"/>
      <c r="B26" s="55"/>
      <c r="C26" s="79"/>
      <c r="D26" s="80"/>
      <c r="E26" s="142"/>
      <c r="F26" s="84"/>
      <c r="G26" s="85"/>
      <c r="H26" s="86"/>
      <c r="J26" s="23">
        <v>25</v>
      </c>
    </row>
    <row r="27" spans="1:10">
      <c r="A27" s="78"/>
      <c r="B27" s="55"/>
      <c r="C27" s="79"/>
      <c r="D27" s="80"/>
      <c r="E27" s="143"/>
      <c r="F27" s="81"/>
      <c r="G27" s="82"/>
      <c r="H27" s="83"/>
      <c r="J27" s="23">
        <v>26</v>
      </c>
    </row>
    <row r="28" spans="1:10">
      <c r="A28" s="78"/>
      <c r="B28" s="55"/>
      <c r="C28" s="79"/>
      <c r="D28" s="80"/>
      <c r="E28" s="142"/>
      <c r="F28" s="84"/>
      <c r="G28" s="85"/>
      <c r="H28" s="86"/>
      <c r="J28" s="23">
        <v>27</v>
      </c>
    </row>
    <row r="29" spans="1:10">
      <c r="A29" s="78"/>
      <c r="B29" s="55"/>
      <c r="C29" s="79"/>
      <c r="D29" s="80"/>
      <c r="E29" s="143"/>
      <c r="F29" s="81"/>
      <c r="G29" s="82"/>
      <c r="H29" s="83"/>
      <c r="J29" s="23">
        <v>28</v>
      </c>
    </row>
    <row r="30" spans="1:10">
      <c r="A30" s="78"/>
      <c r="B30" s="55"/>
      <c r="C30" s="79"/>
      <c r="D30" s="80"/>
      <c r="E30" s="142"/>
      <c r="F30" s="84"/>
      <c r="G30" s="85"/>
      <c r="H30" s="86"/>
      <c r="J30" s="23">
        <v>29</v>
      </c>
    </row>
    <row r="31" spans="1:10">
      <c r="A31" s="78"/>
      <c r="B31" s="55"/>
      <c r="C31" s="79"/>
      <c r="D31" s="80"/>
      <c r="E31" s="143"/>
      <c r="F31" s="81"/>
      <c r="G31" s="82"/>
      <c r="H31" s="83"/>
      <c r="J31" s="23">
        <v>30</v>
      </c>
    </row>
    <row r="32" spans="1:10">
      <c r="A32" s="78"/>
      <c r="B32" s="55"/>
      <c r="C32" s="79"/>
      <c r="D32" s="80"/>
      <c r="E32" s="142"/>
      <c r="F32" s="84"/>
      <c r="G32" s="85"/>
      <c r="H32" s="86"/>
    </row>
    <row r="33" spans="1:8">
      <c r="A33" s="78"/>
      <c r="B33" s="55"/>
      <c r="C33" s="79"/>
      <c r="D33" s="80"/>
      <c r="E33" s="143"/>
      <c r="F33" s="81"/>
      <c r="G33" s="82"/>
      <c r="H33" s="83"/>
    </row>
    <row r="34" spans="1:8">
      <c r="A34" s="78"/>
      <c r="B34" s="55"/>
      <c r="C34" s="79"/>
      <c r="D34" s="80"/>
      <c r="E34" s="142"/>
      <c r="F34" s="84"/>
      <c r="G34" s="85"/>
      <c r="H34" s="86"/>
    </row>
    <row r="35" spans="1:8">
      <c r="A35" s="78"/>
      <c r="B35" s="55"/>
      <c r="C35" s="79"/>
      <c r="D35" s="80"/>
      <c r="E35" s="143"/>
      <c r="F35" s="81"/>
      <c r="G35" s="82"/>
      <c r="H35" s="83"/>
    </row>
    <row r="36" spans="1:8">
      <c r="A36" s="78"/>
      <c r="B36" s="55"/>
      <c r="C36" s="79"/>
      <c r="D36" s="80"/>
      <c r="E36" s="142"/>
      <c r="F36" s="84"/>
      <c r="G36" s="85"/>
      <c r="H36" s="86"/>
    </row>
    <row r="37" spans="1:8">
      <c r="A37" s="78"/>
      <c r="B37" s="55"/>
      <c r="C37" s="79"/>
      <c r="D37" s="80"/>
      <c r="E37" s="143"/>
      <c r="F37" s="81"/>
      <c r="G37" s="82"/>
      <c r="H37" s="83"/>
    </row>
    <row r="38" spans="1:8">
      <c r="A38" s="78"/>
      <c r="B38" s="55"/>
      <c r="C38" s="79"/>
      <c r="D38" s="80"/>
      <c r="E38" s="142"/>
      <c r="F38" s="84"/>
      <c r="G38" s="85"/>
      <c r="H38" s="86"/>
    </row>
    <row r="39" spans="1:8">
      <c r="A39" s="78"/>
      <c r="B39" s="55"/>
      <c r="C39" s="79"/>
      <c r="D39" s="80"/>
      <c r="E39" s="143"/>
      <c r="F39" s="81"/>
      <c r="G39" s="82"/>
      <c r="H39" s="83"/>
    </row>
    <row r="40" spans="1:8">
      <c r="A40" s="78"/>
      <c r="B40" s="55"/>
      <c r="C40" s="79"/>
      <c r="D40" s="80"/>
      <c r="E40" s="142"/>
      <c r="F40" s="84"/>
      <c r="G40" s="85"/>
      <c r="H40" s="86"/>
    </row>
    <row r="41" spans="1:8">
      <c r="A41" s="78"/>
      <c r="B41" s="55"/>
      <c r="C41" s="79"/>
      <c r="D41" s="80"/>
      <c r="E41" s="143"/>
      <c r="F41" s="81"/>
      <c r="G41" s="82"/>
      <c r="H41" s="83"/>
    </row>
    <row r="42" spans="1:8">
      <c r="A42" s="78"/>
      <c r="B42" s="55"/>
      <c r="C42" s="79"/>
      <c r="D42" s="80"/>
      <c r="E42" s="142"/>
      <c r="F42" s="84"/>
      <c r="G42" s="85"/>
      <c r="H42" s="86"/>
    </row>
    <row r="43" spans="1:8">
      <c r="A43" s="78"/>
      <c r="B43" s="55"/>
      <c r="C43" s="79"/>
      <c r="D43" s="80"/>
      <c r="E43" s="143"/>
      <c r="F43" s="81"/>
      <c r="G43" s="82"/>
      <c r="H43" s="83"/>
    </row>
    <row r="44" spans="1:8">
      <c r="A44" s="78"/>
      <c r="B44" s="55"/>
      <c r="C44" s="79"/>
      <c r="D44" s="80"/>
      <c r="E44" s="142"/>
      <c r="F44" s="84"/>
      <c r="G44" s="85"/>
      <c r="H44" s="86"/>
    </row>
    <row r="45" spans="1:8">
      <c r="A45" s="78"/>
      <c r="B45" s="55"/>
      <c r="C45" s="79"/>
      <c r="D45" s="80"/>
      <c r="E45" s="143"/>
      <c r="F45" s="81"/>
      <c r="G45" s="82"/>
      <c r="H45" s="83"/>
    </row>
    <row r="46" spans="1:8">
      <c r="A46" s="78"/>
      <c r="B46" s="55"/>
      <c r="C46" s="79"/>
      <c r="D46" s="80"/>
      <c r="E46" s="142"/>
      <c r="F46" s="84"/>
      <c r="G46" s="85"/>
      <c r="H46" s="86"/>
    </row>
    <row r="47" spans="1:8">
      <c r="A47" s="78"/>
      <c r="B47" s="55"/>
      <c r="C47" s="79"/>
      <c r="D47" s="80"/>
      <c r="E47" s="143"/>
      <c r="F47" s="81"/>
      <c r="G47" s="82"/>
      <c r="H47" s="83"/>
    </row>
    <row r="48" spans="1:8">
      <c r="A48" s="78"/>
      <c r="B48" s="55"/>
      <c r="C48" s="79"/>
      <c r="D48" s="80"/>
      <c r="E48" s="142"/>
      <c r="F48" s="84"/>
      <c r="G48" s="85"/>
      <c r="H48" s="86"/>
    </row>
    <row r="49" spans="1:8">
      <c r="A49" s="78"/>
      <c r="B49" s="55"/>
      <c r="C49" s="79"/>
      <c r="D49" s="80"/>
      <c r="E49" s="143"/>
      <c r="F49" s="81"/>
      <c r="G49" s="82"/>
      <c r="H49" s="83"/>
    </row>
    <row r="50" spans="1:8">
      <c r="A50" s="78"/>
      <c r="B50" s="55"/>
      <c r="C50" s="79"/>
      <c r="D50" s="80"/>
      <c r="E50" s="142"/>
      <c r="F50" s="84"/>
      <c r="G50" s="85"/>
      <c r="H50" s="86"/>
    </row>
    <row r="51" spans="1:8">
      <c r="A51" s="78"/>
      <c r="B51" s="55"/>
      <c r="C51" s="79"/>
      <c r="D51" s="80"/>
      <c r="E51" s="143"/>
      <c r="F51" s="81"/>
      <c r="G51" s="82"/>
      <c r="H51" s="83"/>
    </row>
    <row r="52" spans="1:8">
      <c r="A52" s="78"/>
      <c r="B52" s="55"/>
      <c r="C52" s="79"/>
      <c r="D52" s="80"/>
      <c r="E52" s="142"/>
      <c r="F52" s="84"/>
      <c r="G52" s="85"/>
      <c r="H52" s="86"/>
    </row>
    <row r="53" spans="1:8">
      <c r="A53" s="78"/>
      <c r="B53" s="55"/>
      <c r="C53" s="79"/>
      <c r="D53" s="80"/>
      <c r="E53" s="143"/>
      <c r="F53" s="81"/>
      <c r="G53" s="82"/>
      <c r="H53" s="83"/>
    </row>
    <row r="54" spans="1:8">
      <c r="A54" s="78"/>
      <c r="B54" s="55"/>
      <c r="C54" s="79"/>
      <c r="D54" s="80"/>
      <c r="E54" s="142"/>
      <c r="F54" s="84"/>
      <c r="G54" s="85"/>
      <c r="H54" s="86"/>
    </row>
    <row r="55" spans="1:8">
      <c r="A55" s="78"/>
      <c r="B55" s="55"/>
      <c r="C55" s="79"/>
      <c r="D55" s="80"/>
      <c r="E55" s="143"/>
      <c r="F55" s="81"/>
      <c r="G55" s="82"/>
      <c r="H55" s="83"/>
    </row>
    <row r="56" spans="1:8">
      <c r="A56" s="78"/>
      <c r="B56" s="55"/>
      <c r="C56" s="79"/>
      <c r="D56" s="80"/>
      <c r="E56" s="142"/>
      <c r="F56" s="84"/>
      <c r="G56" s="85"/>
      <c r="H56" s="86"/>
    </row>
    <row r="57" spans="1:8">
      <c r="A57" s="78"/>
      <c r="B57" s="55"/>
      <c r="C57" s="79"/>
      <c r="D57" s="80"/>
      <c r="E57" s="143"/>
      <c r="F57" s="81"/>
      <c r="G57" s="82"/>
      <c r="H57" s="83"/>
    </row>
    <row r="58" spans="1:8">
      <c r="A58" s="78"/>
      <c r="B58" s="55"/>
      <c r="C58" s="79"/>
      <c r="D58" s="80"/>
      <c r="E58" s="142"/>
      <c r="F58" s="84"/>
      <c r="G58" s="85"/>
      <c r="H58" s="86"/>
    </row>
    <row r="59" spans="1:8" ht="19.5" thickBot="1">
      <c r="A59" s="87"/>
      <c r="B59" s="55"/>
      <c r="C59" s="88"/>
      <c r="D59" s="89"/>
      <c r="E59" s="145"/>
      <c r="F59" s="90"/>
      <c r="G59" s="91"/>
      <c r="H59" s="89"/>
    </row>
  </sheetData>
  <autoFilter ref="A19:H59" xr:uid="{00000000-0009-0000-0000-000002000000}"/>
  <mergeCells count="36">
    <mergeCell ref="E52:E53"/>
    <mergeCell ref="E54:E55"/>
    <mergeCell ref="E56:E57"/>
    <mergeCell ref="E58:E59"/>
    <mergeCell ref="B4:C4"/>
    <mergeCell ref="E40:E41"/>
    <mergeCell ref="E42:E43"/>
    <mergeCell ref="E44:E45"/>
    <mergeCell ref="E46:E47"/>
    <mergeCell ref="E48:E49"/>
    <mergeCell ref="E50:E51"/>
    <mergeCell ref="E28:E29"/>
    <mergeCell ref="E30:E31"/>
    <mergeCell ref="E32:E33"/>
    <mergeCell ref="E34:E35"/>
    <mergeCell ref="E36:E37"/>
    <mergeCell ref="E38:E39"/>
    <mergeCell ref="A18:D18"/>
    <mergeCell ref="E18:H18"/>
    <mergeCell ref="E20:E21"/>
    <mergeCell ref="E22:E23"/>
    <mergeCell ref="E24:E25"/>
    <mergeCell ref="E26:E27"/>
    <mergeCell ref="A11:B12"/>
    <mergeCell ref="A13:B13"/>
    <mergeCell ref="A14:B15"/>
    <mergeCell ref="E15:F15"/>
    <mergeCell ref="A16:B16"/>
    <mergeCell ref="E16:F16"/>
    <mergeCell ref="A10:B10"/>
    <mergeCell ref="C10:D10"/>
    <mergeCell ref="E5:G5"/>
    <mergeCell ref="A8:B8"/>
    <mergeCell ref="C8:D8"/>
    <mergeCell ref="A9:B9"/>
    <mergeCell ref="C9:D9"/>
  </mergeCells>
  <phoneticPr fontId="2"/>
  <dataValidations count="3">
    <dataValidation type="list" allowBlank="1" showInputMessage="1" showErrorMessage="1" sqref="B20:B59" xr:uid="{00000000-0002-0000-0200-000000000000}">
      <formula1>$B$17:$D$17</formula1>
    </dataValidation>
    <dataValidation type="list" allowBlank="1" showInputMessage="1" showErrorMessage="1" sqref="F20 F58 F56 F54 F52 F50 F48 F46 F44 F42 F40 F38 F36 F34 F32 F30 F28 F26 F24 F22" xr:uid="{00000000-0002-0000-0200-000001000000}">
      <formula1>$F$17:$H$17</formula1>
    </dataValidation>
    <dataValidation type="list" allowBlank="1" showInputMessage="1" showErrorMessage="1" sqref="A20:A59 E20:E59" xr:uid="{00000000-0002-0000-0200-000002000000}">
      <formula1>$J$2:$J$31</formula1>
    </dataValidation>
  </dataValidations>
  <hyperlinks>
    <hyperlink ref="B5" r:id="rId1" display="sato.naotsugu@muroran.ed.jp" xr:uid="{EB6FBA6A-BEAD-4321-A34A-3E3A83DB188C}"/>
  </hyperlinks>
  <pageMargins left="0.7" right="0.7" top="0.75" bottom="0.75" header="0.3" footer="0.3"/>
  <pageSetup paperSize="9" scale="65"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vt:lpstr>
      <vt:lpstr>男子</vt:lpstr>
      <vt:lpstr>女子</vt:lpstr>
      <vt:lpstr>確認!Print_Area</vt:lpstr>
      <vt:lpstr>女子!Print_Area</vt:lpstr>
      <vt:lpstr>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棟方伸吾</dc:creator>
  <cp:lastModifiedBy>Yasuhiro Imai</cp:lastModifiedBy>
  <cp:lastPrinted>2018-12-04T04:23:20Z</cp:lastPrinted>
  <dcterms:created xsi:type="dcterms:W3CDTF">2018-12-02T00:00:59Z</dcterms:created>
  <dcterms:modified xsi:type="dcterms:W3CDTF">2023-12-27T12:23:39Z</dcterms:modified>
</cp:coreProperties>
</file>